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ветлана\Documents\ПФХД 2018\2022\ПФХД\"/>
    </mc:Choice>
  </mc:AlternateContent>
  <bookViews>
    <workbookView xWindow="0" yWindow="0" windowWidth="20400" windowHeight="834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62913"/>
</workbook>
</file>

<file path=xl/calcChain.xml><?xml version="1.0" encoding="utf-8"?>
<calcChain xmlns="http://schemas.openxmlformats.org/spreadsheetml/2006/main">
  <c r="H18" i="8" l="1"/>
  <c r="G18" i="8"/>
  <c r="F18" i="8"/>
  <c r="F63" i="7"/>
  <c r="E63" i="7"/>
  <c r="D63" i="7"/>
  <c r="L28" i="7"/>
  <c r="I28" i="7"/>
  <c r="F28" i="7"/>
  <c r="L19" i="7"/>
  <c r="I19" i="7"/>
  <c r="F19" i="7"/>
  <c r="G607" i="6"/>
  <c r="G608" i="6" s="1"/>
  <c r="E607" i="6"/>
  <c r="G595" i="6"/>
  <c r="G596" i="6" s="1"/>
  <c r="E595" i="6"/>
  <c r="G584" i="6"/>
  <c r="G583" i="6"/>
  <c r="E583" i="6"/>
  <c r="G571" i="6"/>
  <c r="G572" i="6" s="1"/>
  <c r="E571" i="6"/>
  <c r="G558" i="6"/>
  <c r="G557" i="6"/>
  <c r="E557" i="6"/>
  <c r="G545" i="6"/>
  <c r="G546" i="6" s="1"/>
  <c r="E545" i="6"/>
  <c r="G534" i="6"/>
  <c r="G533" i="6"/>
  <c r="E533" i="6"/>
  <c r="G521" i="6"/>
  <c r="G522" i="6" s="1"/>
  <c r="E521" i="6"/>
  <c r="G510" i="6"/>
  <c r="G509" i="6"/>
  <c r="E509" i="6"/>
  <c r="G497" i="6"/>
  <c r="G498" i="6" s="1"/>
  <c r="E497" i="6"/>
  <c r="G485" i="6"/>
  <c r="G484" i="6"/>
  <c r="E484" i="6"/>
  <c r="G472" i="6"/>
  <c r="G473" i="6" s="1"/>
  <c r="E472" i="6"/>
  <c r="G461" i="6"/>
  <c r="G460" i="6"/>
  <c r="E460" i="6"/>
  <c r="G448" i="6"/>
  <c r="G449" i="6" s="1"/>
  <c r="E448" i="6"/>
  <c r="G437" i="6"/>
  <c r="G436" i="6"/>
  <c r="E436" i="6"/>
  <c r="G424" i="6"/>
  <c r="G425" i="6" s="1"/>
  <c r="E424" i="6"/>
  <c r="G411" i="6"/>
  <c r="G410" i="6"/>
  <c r="E410" i="6"/>
  <c r="G398" i="6"/>
  <c r="G399" i="6" s="1"/>
  <c r="E398" i="6"/>
  <c r="G387" i="6"/>
  <c r="G386" i="6"/>
  <c r="E386" i="6"/>
  <c r="G374" i="6"/>
  <c r="G375" i="6" s="1"/>
  <c r="E374" i="6"/>
  <c r="G363" i="6"/>
  <c r="G362" i="6"/>
  <c r="E362" i="6"/>
  <c r="G350" i="6"/>
  <c r="G351" i="6" s="1"/>
  <c r="E350" i="6"/>
  <c r="G338" i="6"/>
  <c r="G337" i="6"/>
  <c r="E337" i="6"/>
  <c r="G325" i="6"/>
  <c r="G326" i="6" s="1"/>
  <c r="E325" i="6"/>
  <c r="G314" i="6"/>
  <c r="G313" i="6"/>
  <c r="E313" i="6"/>
  <c r="G301" i="6"/>
  <c r="E301" i="6"/>
  <c r="G299" i="6"/>
  <c r="E299" i="6"/>
  <c r="G297" i="6"/>
  <c r="E297" i="6"/>
  <c r="G295" i="6"/>
  <c r="G302" i="6" s="1"/>
  <c r="E295" i="6"/>
  <c r="G284" i="6"/>
  <c r="G283" i="6"/>
  <c r="E283" i="6"/>
  <c r="G271" i="6"/>
  <c r="E271" i="6"/>
  <c r="G269" i="6"/>
  <c r="E269" i="6"/>
  <c r="G267" i="6"/>
  <c r="E267" i="6"/>
  <c r="G265" i="6"/>
  <c r="E265" i="6"/>
  <c r="G263" i="6"/>
  <c r="G272" i="6" s="1"/>
  <c r="E263" i="6"/>
  <c r="G252" i="6"/>
  <c r="G251" i="6"/>
  <c r="E251" i="6"/>
  <c r="G249" i="6"/>
  <c r="E249" i="6"/>
  <c r="G247" i="6"/>
  <c r="E247" i="6"/>
  <c r="G235" i="6"/>
  <c r="E235" i="6"/>
  <c r="G233" i="6"/>
  <c r="E233" i="6"/>
  <c r="G231" i="6"/>
  <c r="E231" i="6"/>
  <c r="G229" i="6"/>
  <c r="E229" i="6"/>
  <c r="G227" i="6"/>
  <c r="G236" i="6" s="1"/>
  <c r="E227" i="6"/>
  <c r="G216" i="6"/>
  <c r="G215" i="6"/>
  <c r="E215" i="6"/>
  <c r="G213" i="6"/>
  <c r="E213" i="6"/>
  <c r="G211" i="6"/>
  <c r="E211" i="6"/>
  <c r="G209" i="6"/>
  <c r="E209" i="6"/>
  <c r="G207" i="6"/>
  <c r="E207" i="6"/>
  <c r="G205" i="6"/>
  <c r="E205" i="6"/>
  <c r="G203" i="6"/>
  <c r="E203" i="6"/>
  <c r="G201" i="6"/>
  <c r="E201" i="6"/>
  <c r="G199" i="6"/>
  <c r="E199" i="6"/>
  <c r="G186" i="6"/>
  <c r="E186" i="6"/>
  <c r="G184" i="6"/>
  <c r="E184" i="6"/>
  <c r="G182" i="6"/>
  <c r="E182" i="6"/>
  <c r="G180" i="6"/>
  <c r="E180" i="6"/>
  <c r="G178" i="6"/>
  <c r="E178" i="6"/>
  <c r="G176" i="6"/>
  <c r="G187" i="6" s="1"/>
  <c r="E176" i="6"/>
  <c r="G165" i="6"/>
  <c r="G164" i="6"/>
  <c r="E164" i="6"/>
  <c r="G152" i="6"/>
  <c r="E152" i="6"/>
  <c r="G150" i="6"/>
  <c r="E150" i="6"/>
  <c r="G148" i="6"/>
  <c r="E148" i="6"/>
  <c r="G146" i="6"/>
  <c r="E146" i="6"/>
  <c r="G144" i="6"/>
  <c r="E144" i="6"/>
  <c r="G142" i="6"/>
  <c r="G153" i="6" s="1"/>
  <c r="E142" i="6"/>
  <c r="G131" i="6"/>
  <c r="G130" i="6"/>
  <c r="E130" i="6"/>
  <c r="G128" i="6"/>
  <c r="E128" i="6"/>
  <c r="G126" i="6"/>
  <c r="E126" i="6"/>
  <c r="G124" i="6"/>
  <c r="E124" i="6"/>
  <c r="G122" i="6"/>
  <c r="E122" i="6"/>
  <c r="G120" i="6"/>
  <c r="E120" i="6"/>
  <c r="G118" i="6"/>
  <c r="E118" i="6"/>
  <c r="G106" i="6"/>
  <c r="E106" i="6"/>
  <c r="G104" i="6"/>
  <c r="E104" i="6"/>
  <c r="G102" i="6"/>
  <c r="E102" i="6"/>
  <c r="G100" i="6"/>
  <c r="E100" i="6"/>
  <c r="G98" i="6"/>
  <c r="E98" i="6"/>
  <c r="G96" i="6"/>
  <c r="E96" i="6"/>
  <c r="G94" i="6"/>
  <c r="E94" i="6"/>
  <c r="G92" i="6"/>
  <c r="E92" i="6"/>
  <c r="G90" i="6"/>
  <c r="E90" i="6"/>
  <c r="G87" i="6"/>
  <c r="E87" i="6"/>
  <c r="G85" i="6"/>
  <c r="E85" i="6"/>
  <c r="G83" i="6"/>
  <c r="E83" i="6"/>
  <c r="G81" i="6"/>
  <c r="E81" i="6"/>
  <c r="G79" i="6"/>
  <c r="E79" i="6"/>
  <c r="G77" i="6"/>
  <c r="E77" i="6"/>
  <c r="G75" i="6"/>
  <c r="E75" i="6"/>
  <c r="G73" i="6"/>
  <c r="G107" i="6" s="1"/>
  <c r="E73" i="6"/>
  <c r="G61" i="6"/>
  <c r="G60" i="6"/>
  <c r="E60" i="6"/>
  <c r="G58" i="6"/>
  <c r="E58" i="6"/>
  <c r="G56" i="6"/>
  <c r="E56" i="6"/>
  <c r="G54" i="6"/>
  <c r="E54" i="6"/>
  <c r="G52" i="6"/>
  <c r="E52" i="6"/>
  <c r="G50" i="6"/>
  <c r="E50" i="6"/>
  <c r="G48" i="6"/>
  <c r="E48" i="6"/>
  <c r="G46" i="6"/>
  <c r="E46" i="6"/>
  <c r="G33" i="6"/>
  <c r="E33" i="6"/>
  <c r="G31" i="6"/>
  <c r="E31" i="6"/>
  <c r="G29" i="6"/>
  <c r="E29" i="6"/>
  <c r="G27" i="6"/>
  <c r="G34" i="6" s="1"/>
  <c r="E27" i="6"/>
  <c r="G16" i="6"/>
  <c r="G15" i="6"/>
  <c r="E15" i="6"/>
  <c r="G13" i="6"/>
  <c r="E13" i="6"/>
  <c r="G11" i="6"/>
  <c r="E11" i="6"/>
  <c r="G234" i="5"/>
  <c r="G223" i="5"/>
  <c r="G212" i="5"/>
  <c r="G201" i="5"/>
  <c r="G190" i="5"/>
  <c r="G178" i="5"/>
  <c r="G167" i="5"/>
  <c r="G156" i="5"/>
  <c r="G145" i="5"/>
  <c r="G134" i="5"/>
  <c r="G120" i="5"/>
  <c r="G108" i="5"/>
  <c r="G94" i="5"/>
  <c r="G82" i="5"/>
  <c r="G67" i="5"/>
  <c r="G55" i="5"/>
  <c r="G44" i="5"/>
  <c r="G33" i="5"/>
  <c r="J120" i="4"/>
  <c r="D120" i="4"/>
  <c r="J107" i="4"/>
  <c r="D107" i="4"/>
  <c r="J81" i="4"/>
  <c r="D81" i="4"/>
  <c r="J68" i="4"/>
  <c r="D68" i="4"/>
  <c r="J42" i="4"/>
  <c r="D42" i="4"/>
  <c r="J29" i="4"/>
  <c r="D29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8" i="2"/>
  <c r="G8" i="2"/>
  <c r="F8" i="2"/>
  <c r="E8" i="2"/>
</calcChain>
</file>

<file path=xl/sharedStrings.xml><?xml version="1.0" encoding="utf-8"?>
<sst xmlns="http://schemas.openxmlformats.org/spreadsheetml/2006/main" count="2982" uniqueCount="725">
  <si>
    <t>СОГЛАСОВАНО</t>
  </si>
  <si>
    <t>УТВЕРЖДАЮ</t>
  </si>
  <si>
    <t>Директор</t>
  </si>
  <si>
    <t>(наименование должности лица, утверждающего документ)</t>
  </si>
  <si>
    <t>В.М. Пегушин</t>
  </si>
  <si>
    <t>МБОУ Лакедемоновская СОШ</t>
  </si>
  <si>
    <t>(подпись)</t>
  </si>
  <si>
    <t>(расшифровка подписи)</t>
  </si>
  <si>
    <t>(наименование учреждения)</t>
  </si>
  <si>
    <t>"_____" _____________ ______ г.</t>
  </si>
  <si>
    <t>Н.Д. Еремин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</si>
  <si>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</si>
  <si>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</si>
  <si>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</si>
  <si>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</si>
  <si>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</si>
  <si>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"22" сентября 2022 г.</t>
  </si>
  <si>
    <t>Дата</t>
  </si>
  <si>
    <t>22.09.2022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</si>
  <si>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</si>
  <si>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</si>
  <si>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</si>
  <si>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</si>
  <si>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</si>
  <si>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</si>
  <si>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603У9796</t>
  </si>
  <si>
    <t>ИНН</t>
  </si>
  <si>
    <t>6123014614</t>
  </si>
  <si>
    <t>Учреждение</t>
  </si>
  <si>
    <t>Муниципальное бюджетное общеобразовательное учреждение Лакедемоновская средняя общеобразовательная школа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</si>
  <si>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</si>
  <si>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</si>
  <si>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</si>
  <si>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</si>
  <si>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</si>
  <si>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</si>
  <si>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</si>
  <si>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</si>
  <si>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Еремин Николай Дмитриевич</t>
  </si>
  <si>
    <t>Должность:</t>
  </si>
  <si>
    <t>Должность: Директор</t>
  </si>
  <si>
    <t>Действует c 27.07.2021 09:15:30 по: 27.10.2022 09:15:30</t>
  </si>
  <si>
    <t>Действует c 28.01.2022 13:42:44 по: 28.04.2023 13:42:44</t>
  </si>
  <si>
    <t>Серийный номер: CDAF4AC214235E20124575C1DC886A323A083D75</t>
  </si>
  <si>
    <t>Серийный номер: FA02E8DF92A68942BEC9B3CF9F4FB4B01BB29507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</si>
  <si>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</si>
  <si>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</si>
  <si>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</si>
  <si>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</si>
  <si>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</si>
  <si>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</si>
  <si>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</si>
  <si>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</si>
  <si>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</si>
  <si>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</si>
  <si>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</si>
  <si>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</si>
  <si>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</si>
  <si>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</si>
  <si>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</si>
  <si>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</si>
  <si>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</si>
  <si>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</si>
  <si>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</si>
  <si>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</si>
  <si>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</si>
  <si>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</si>
  <si>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</si>
  <si>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</si>
  <si>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</si>
  <si>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</si>
  <si>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</si>
  <si>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</si>
  <si>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</si>
  <si>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</si>
  <si>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</si>
  <si>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</si>
  <si>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</si>
  <si>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</si>
  <si>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</si>
  <si>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</si>
  <si>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</si>
  <si>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</si>
  <si>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</si>
  <si>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</si>
  <si>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</si>
  <si>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</si>
  <si>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</si>
  <si>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</si>
  <si>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</si>
  <si>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</si>
  <si>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</si>
  <si>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</si>
  <si>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</si>
  <si>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</si>
  <si>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</si>
  <si>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</si>
  <si>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</si>
  <si>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</si>
  <si>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</si>
  <si>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</si>
  <si>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</si>
  <si>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</si>
  <si>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</si>
  <si>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</si>
  <si>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</si>
  <si>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</si>
  <si>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</si>
  <si>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</si>
  <si>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</si>
  <si>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</si>
  <si>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</si>
  <si>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</si>
  <si>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</si>
  <si>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</si>
  <si>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</si>
  <si>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</si>
  <si>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</si>
  <si>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</si>
  <si>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</si>
  <si>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</si>
  <si>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</si>
  <si>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</si>
  <si>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</si>
  <si>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</si>
  <si>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</si>
  <si>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</si>
  <si>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</si>
  <si>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</si>
  <si>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</si>
  <si>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</si>
  <si>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</si>
  <si>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</si>
  <si>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</si>
  <si>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</si>
  <si>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</si>
  <si>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</si>
  <si>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</si>
  <si>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</si>
  <si>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</si>
  <si>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</si>
  <si>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</si>
  <si>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</si>
  <si>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</si>
  <si>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</si>
  <si>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</si>
  <si>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</si>
  <si>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</si>
  <si>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</si>
  <si>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</si>
  <si>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</si>
  <si>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</si>
  <si>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</si>
  <si>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</si>
  <si>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</si>
  <si>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</si>
  <si>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</si>
  <si>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</si>
  <si>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</si>
  <si>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</si>
  <si>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</si>
  <si>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</si>
  <si>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</si>
  <si>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</si>
  <si>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</si>
  <si>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</si>
  <si>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</si>
  <si>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</si>
  <si>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</si>
  <si>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</si>
  <si>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</si>
  <si>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</si>
  <si>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</si>
  <si>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</si>
  <si>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</si>
  <si>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</si>
  <si>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</si>
  <si>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</si>
  <si>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</si>
  <si>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</si>
  <si>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</si>
  <si>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</si>
  <si>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</si>
  <si>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</si>
  <si>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</si>
  <si>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</si>
  <si>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</si>
  <si>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</si>
  <si>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</si>
  <si>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</si>
  <si>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</si>
  <si>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</si>
  <si>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</si>
  <si>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</si>
  <si>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</si>
  <si>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</si>
  <si>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</si>
  <si>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</si>
  <si>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</si>
  <si>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</si>
  <si>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</si>
  <si>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</si>
  <si>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</si>
  <si>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</si>
  <si>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</si>
  <si>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</si>
  <si>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</si>
  <si>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</si>
  <si>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</si>
  <si>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</si>
  <si>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</si>
  <si>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</si>
  <si>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</si>
  <si>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</si>
  <si>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</si>
  <si>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</si>
  <si>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</si>
  <si>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</si>
  <si>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</si>
  <si>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</si>
  <si>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</si>
  <si>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</si>
  <si>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</si>
  <si>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</si>
  <si>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</si>
  <si>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</si>
  <si>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</si>
  <si>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</si>
  <si>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</si>
  <si>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</si>
  <si>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</si>
  <si>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</si>
  <si>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</si>
  <si>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</si>
  <si>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</si>
  <si>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</si>
  <si>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</si>
  <si>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</si>
  <si>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</si>
  <si>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</si>
  <si>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</si>
  <si>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</si>
  <si>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</si>
  <si>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</si>
  <si>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</si>
  <si>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</si>
  <si>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</si>
  <si>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</si>
  <si>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</si>
  <si>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</si>
  <si>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</si>
  <si>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</si>
  <si>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</si>
  <si>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</si>
  <si>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</si>
  <si>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</si>
  <si>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</si>
  <si>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</si>
  <si>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</si>
  <si>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</si>
  <si>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</si>
  <si>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</si>
  <si>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</si>
  <si>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</si>
  <si>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</si>
  <si>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</si>
  <si>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</si>
  <si>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</si>
  <si>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</si>
  <si>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</si>
  <si>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</si>
  <si>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</si>
  <si>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</si>
  <si>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</si>
  <si>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</si>
  <si>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</si>
  <si>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</si>
  <si>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</si>
  <si>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</si>
  <si>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</si>
  <si>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</si>
  <si>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</si>
  <si>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</si>
  <si>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</si>
  <si>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</si>
  <si>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</si>
  <si>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</si>
  <si>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</si>
  <si>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</si>
  <si>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</si>
  <si>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</si>
  <si>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</si>
  <si>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</si>
  <si>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</si>
  <si>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</si>
  <si>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</si>
  <si>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</si>
  <si>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</si>
  <si>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</si>
  <si>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</si>
  <si>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</si>
  <si>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</si>
  <si>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</si>
  <si>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</si>
  <si>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</si>
  <si>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</si>
  <si>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</si>
  <si>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</si>
  <si>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</si>
  <si>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</si>
  <si>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</si>
  <si>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</si>
  <si>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</si>
  <si>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</si>
  <si>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</si>
  <si>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</si>
  <si>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</si>
  <si>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</si>
  <si>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</si>
  <si>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</si>
  <si>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</si>
  <si>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</si>
  <si>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</si>
  <si>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</si>
  <si>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</si>
  <si>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</si>
  <si>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</si>
  <si>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</si>
  <si>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</si>
  <si>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</si>
  <si>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</si>
  <si>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</si>
  <si>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</si>
  <si>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</si>
  <si>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</si>
  <si>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</si>
  <si>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</si>
  <si>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</si>
  <si>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</si>
  <si>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</si>
  <si>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</si>
  <si>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</si>
  <si>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</si>
  <si>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</si>
  <si>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</si>
  <si>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</si>
  <si>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</si>
  <si>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</si>
  <si>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</si>
  <si>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</si>
  <si>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</si>
  <si>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</si>
  <si>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</si>
  <si>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</si>
  <si>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</si>
  <si>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</si>
  <si>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</si>
  <si>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</si>
  <si>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</si>
  <si>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</si>
  <si>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</si>
  <si>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</si>
  <si>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</si>
  <si>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</si>
  <si>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</si>
  <si>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</si>
  <si>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</si>
  <si>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</si>
  <si>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</si>
  <si>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</si>
  <si>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</si>
  <si>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</si>
  <si>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</si>
  <si>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</si>
  <si>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</si>
  <si>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</si>
  <si>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</si>
  <si>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</si>
  <si>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</si>
  <si>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</si>
  <si>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</si>
  <si>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</si>
  <si>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</si>
  <si>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</si>
  <si>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</si>
  <si>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</si>
  <si>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</si>
  <si>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</si>
  <si>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</si>
  <si>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</si>
  <si>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</si>
  <si>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</si>
  <si>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</si>
  <si>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</si>
  <si>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</si>
  <si>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</si>
  <si>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</si>
  <si>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</si>
  <si>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</si>
  <si>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</si>
  <si>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</si>
  <si>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</si>
  <si>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</si>
  <si>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</si>
  <si>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</si>
  <si>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</si>
  <si>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</si>
  <si>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</si>
  <si>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</si>
  <si>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</si>
  <si>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</si>
  <si>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</si>
  <si>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</si>
  <si>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</si>
  <si>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</si>
  <si>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</si>
  <si>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</si>
  <si>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</si>
  <si>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</si>
  <si>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</si>
  <si>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</si>
  <si>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</si>
  <si>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</si>
  <si>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</si>
  <si>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</si>
  <si>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</si>
  <si>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</si>
  <si>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</si>
  <si>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</si>
  <si>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</si>
  <si>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</si>
  <si>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</si>
  <si>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</si>
  <si>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</si>
  <si>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</si>
  <si>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</si>
  <si>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</si>
  <si>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</si>
  <si>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[Педагогический персонал], [не выбрано], [Педагог дополнительного образования],</t>
  </si>
  <si>
    <t>[Рабочие], [не выбрано], [рабочий по копмлексному обслуживанию и ремонту зданий],</t>
  </si>
  <si>
    <t>[Рабочие], [не выбрано], [Сторож],</t>
  </si>
  <si>
    <t>[Руководители], [не выбрано], [Директор],</t>
  </si>
  <si>
    <t>[Руководители], [не выбрано], [заместитель директора по учебной работе],</t>
  </si>
  <si>
    <t>[Руководители], [не выбрано], [Заместитель директора по ВР],</t>
  </si>
  <si>
    <t>[Педагогический персонал], [не выбрано], [Учитель],</t>
  </si>
  <si>
    <t>[Педагогический персонал], [не выбрано], [Педагог-библиотекарь],</t>
  </si>
  <si>
    <t>11</t>
  </si>
  <si>
    <t>[Педагогический персонал], [не выбрано], [преподаватель-организатор основ безопасности жизнедеятельности],</t>
  </si>
  <si>
    <t>12</t>
  </si>
  <si>
    <t>[Педагогический персонал], [не выбрано], [Педагог-психолог],</t>
  </si>
  <si>
    <t>13</t>
  </si>
  <si>
    <t>[Педагогический персонал], [не выбрано], [Социальный педагог],</t>
  </si>
  <si>
    <t>14</t>
  </si>
  <si>
    <t>[Педагогический персонал], [не выбрано], [старший вожатый],</t>
  </si>
  <si>
    <t>15</t>
  </si>
  <si>
    <t>[Служащие], [не выбрано], [Специалист по закупкам],</t>
  </si>
  <si>
    <t>16</t>
  </si>
  <si>
    <t>[Служащие], [не выбрано], [Завхоз],</t>
  </si>
  <si>
    <t>17</t>
  </si>
  <si>
    <t>[Служащие], [не выбрано], [лаборант],</t>
  </si>
  <si>
    <t>18</t>
  </si>
  <si>
    <t>[Рабочие], [не выбрано], [Уборщик служебных помещений],</t>
  </si>
  <si>
    <t>19</t>
  </si>
  <si>
    <t>[Рабочие], [не выбрано], [Дворник],</t>
  </si>
  <si>
    <t>Итого:</t>
  </si>
  <si>
    <t>субсидии на иные цели</t>
  </si>
  <si>
    <t>[Рабочие], [не выбрано], [Водитель],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</si>
  <si>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</si>
  <si>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</si>
  <si>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</si>
  <si>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</si>
  <si>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</si>
  <si>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</si>
  <si>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</si>
  <si>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</si>
  <si>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</si>
  <si>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</si>
  <si>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</si>
  <si>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</si>
  <si>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</si>
  <si>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</si>
  <si>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</si>
  <si>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</si>
  <si>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</si>
  <si>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</si>
  <si>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</si>
  <si>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[Водитель],</t>
  </si>
  <si>
    <t>[Страховые взносы на обязательное пенсионное страхование], [Классное руководство],</t>
  </si>
  <si>
    <t>[Страховые взносы на обязательное пенсионное страхование], [ПДО],</t>
  </si>
  <si>
    <t>[Страховые взносы на обязательное пенсионное страхование], [Местный АУП],</t>
  </si>
  <si>
    <t>[Страховые взносы на обязательное пенсионное страхование], [Область АУП],</t>
  </si>
  <si>
    <t>[Страховые взносы на обязательное пенсионное страхование], [Область АХП],</t>
  </si>
  <si>
    <t>[Страховые взносы на обязательное пенсионное страхование], [Область Педагоги],</t>
  </si>
  <si>
    <t>2. Расчеты (обоснования) расходов на социальные и иные выплаты населению (226)</t>
  </si>
  <si>
    <t>[Расходы на социальные выплаты гражданам (в денежной форме) (320)]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</si>
  <si>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</si>
  <si>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</si>
  <si>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</si>
  <si>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</si>
  <si>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</t>
  </si>
  <si>
    <t>3. Расчеты (обоснования) расходов на оплату налога на имущество, налога на землю и прочих налогов и сборов (296)</t>
  </si>
  <si>
    <t>[Уплата иных платежей (853)], [Компенсация]</t>
  </si>
  <si>
    <t>3. Расчеты (обоснования) расходов на оплату налога на имущество, налога на землю и прочих налогов и сборов (295)</t>
  </si>
  <si>
    <t>[Уплата иных платежей (853)], [Штраф]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</si>
  <si>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</si>
  <si>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</si>
  <si>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</si>
  <si>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</si>
  <si>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</si>
  <si>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</si>
  <si>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</si>
  <si>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</si>
  <si>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[Связь] [221] [Реализация НОО [СУБЪЕКТ РФ]]</t>
  </si>
  <si>
    <t>2021</t>
  </si>
  <si>
    <t>Итого по карточке:</t>
  </si>
  <si>
    <t>20</t>
  </si>
  <si>
    <t>[Расходы на закупки товаров, работ, услуг] [Интернет] [221] [Реализация НОО [СУБЪЕКТ РФ]]</t>
  </si>
  <si>
    <t>21</t>
  </si>
  <si>
    <t>[Расходы на закупки товаров, работ, услуг] [Кабельн работы, роутер] [221] [Реализация НОО [СУБЪЕКТ РФ]]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</si>
  <si>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</si>
  <si>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</si>
  <si>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[Для заключения договоров] [223] [Реализация НОО [МУНИЦИПАЛИТЕТ]]</t>
  </si>
  <si>
    <t>[Расходы на закупки товаров, работ, услуг] [Водоснабжение] [223] [Реализация НОО [МУНИЦИПАЛИТЕТ]]</t>
  </si>
  <si>
    <t>[Расходы на закупки товаров, работ, услуг] [ЖБО] [223] [Реализация НОО [МУНИЦИПАЛИТЕТ]]</t>
  </si>
  <si>
    <t>[Расходы на закупки товаров, работ, услуг] [ТКО] [223] [Реализация НОО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</si>
  <si>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</si>
  <si>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[Для заключения договоров] [225] [Реализация НОО [МУНИЦИПАЛИТЕТ]]</t>
  </si>
  <si>
    <t>[Расходы на закупки товаров, работ, услуг] [Для заключения договоров] [225] [Реализация НОО [СУБЪЕКТ РФ]]</t>
  </si>
  <si>
    <t>[Расходы на закупки товаров, работ, услуг] [ТО трев кнопки] [225] [Реализация НОО [МУНИЦИПАЛИТЕТ]]</t>
  </si>
  <si>
    <t>[Расходы на закупки товаров, работ, услуг] [ТО видео] [225] [Реализация НОО [МУНИЦИПАЛИТЕТ]]</t>
  </si>
  <si>
    <t>[Расходы на закупки товаров, работ, услуг] [ТО АПС] [225] [Реализация НОО [МУНИЦИПАЛИТЕТ]]</t>
  </si>
  <si>
    <t>28</t>
  </si>
  <si>
    <t>[Расходы на закупки товаров, работ, услуг] [Заправка картриджей] [225] [Реализация НОО [СУБЪЕКТ РФ]]</t>
  </si>
  <si>
    <t>31</t>
  </si>
  <si>
    <t>[Расходы на закупки товаров, работ, услуг] [Противоклещ обраб] [225] [Реализация НОО [МУНИЦИПАЛИТЕТ]]</t>
  </si>
  <si>
    <t>32</t>
  </si>
  <si>
    <t>[Расходы на закупки товаров, работ, услуг] [Дератизация] [225] [Реализация НОО [МУНИЦИПАЛИТЕТ]]</t>
  </si>
  <si>
    <t>60</t>
  </si>
  <si>
    <t>[Расходы на закупки товаров, работ, услуг] [Гидравлическое испытание] [225] [Реализация НОО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</si>
  <si>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</si>
  <si>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[Для заключения договоров] [226] [Реализация НОО [МУНИЦИПАЛИТЕТ]]</t>
  </si>
  <si>
    <t>[Расходы на закупки товаров, работ, услуг] [Для заключения договоров] [226] [Реализация НОО [СУБЪЕКТ РФ]]</t>
  </si>
  <si>
    <t>[Расходы на закупки товаров, работ, услуг] [Электр школа] [226] [Реализация НОО [СУБЪЕКТ РФ]]</t>
  </si>
  <si>
    <t>[Расходы на закупки товаров, работ, услуг] [Охрана] [226] [Реализация НОО [МУНИЦИПАЛИТЕТ]]</t>
  </si>
  <si>
    <t>[Расходы на закупки товаров, работ, услуг] [Бух услуги] [226] [Реализация НОО [СУБЪЕКТ РФ]]</t>
  </si>
  <si>
    <t>33</t>
  </si>
  <si>
    <t>[Расходы на закупки товаров, работ, услуг] [Обуч по охр труда] [226] [Реализация НОО [МУНИЦИПАЛИТЕТ]]</t>
  </si>
  <si>
    <t>36</t>
  </si>
  <si>
    <t>[Расходы на закупки товаров, работ, услуг] [Курсы] [226] [Реализация НОО [СУБЪЕКТ РФ]]</t>
  </si>
  <si>
    <t>37</t>
  </si>
  <si>
    <t>[Расходы на закупки товаров, работ, услуг] [Курсы 2] [226] [Реализация НОО [СУБЪЕКТ РФ]]</t>
  </si>
  <si>
    <t>38</t>
  </si>
  <si>
    <t>[Расходы на закупки товаров, работ, услуг] [Курсы 3] [226] [Реализация НОО [СУБЪЕКТ РФ]]</t>
  </si>
  <si>
    <t>43</t>
  </si>
  <si>
    <t>[Расходы на закупки товаров, работ, услуг] [Медосмотр] [226] [Реализация НОО [СУБЪЕКТ РФ]]</t>
  </si>
  <si>
    <t>[Расходы на закупки товаров, работ, услуг] [Медосмотр] [226] [Реализация НОО [МУНИЦИПАЛИТЕТ]]</t>
  </si>
  <si>
    <t>49</t>
  </si>
  <si>
    <t>[Расходы на закупки товаров, работ, услуг] [лицензия] [226] [Реализация НОО [СУБЪЕКТ РФ]]</t>
  </si>
  <si>
    <t>54</t>
  </si>
  <si>
    <t>[Расходы на закупки товаров, работ, услуг] [полевые сборы] [226] [Реализация НОО [СУБЪЕКТ РФ]]</t>
  </si>
  <si>
    <t>55</t>
  </si>
  <si>
    <t>[Расходы на закупки товаров, работ, услуг] [курсы] [226] [Реализация НОО [СУБЪЕКТ РФ]]</t>
  </si>
  <si>
    <t>56</t>
  </si>
  <si>
    <t>[Расходы на закупки товаров, работ, услуг] [курсы дог161] [226] [Реализация НОО [СУБЪЕКТ РФ]]</t>
  </si>
  <si>
    <t>61</t>
  </si>
  <si>
    <t>[Расходы на закупки товаров, работ, услуг] [курсы энерго] [226] [Реализация НОО [МУНИЦИПАЛИТЕТ]]</t>
  </si>
  <si>
    <t>62</t>
  </si>
  <si>
    <t>[Расходы на закупки товаров, работ, услуг] [Курсы по теплу] [226] [Реализация НОО [МУНИЦИПАЛИТЕТ]]</t>
  </si>
  <si>
    <t>64</t>
  </si>
  <si>
    <t>[Расходы на закупки товаров, работ, услуг] [Лицензия электр библ] [226] [Реализация НОО [СУБЪЕКТ РФ]]</t>
  </si>
  <si>
    <t>65</t>
  </si>
  <si>
    <t>[Расходы на закупки товаров, работ, услуг] [Курсы от 05.07.2022] [226] [Реализация НОО [СУБЪЕКТ РФ]]</t>
  </si>
  <si>
    <t>6. Расчеты (обоснования) расходов на закупки товаров, работ, услуг (310)</t>
  </si>
  <si>
    <t>[Расходы на закупки товаров, работ, услуг] [Для заключения договоров] [310] [Реализация НОО [СУБЪЕКТ РФ]]</t>
  </si>
  <si>
    <t>[Расходы на закупки товаров, работ, услуг] [Кабельн работы, роутер] [310] [Реализация НОО [СУБЪЕКТ РФ]]</t>
  </si>
  <si>
    <t>35</t>
  </si>
  <si>
    <t>[Расходы на закупки товаров, работ, услуг] [Шкаф] [310] [Реализация НОО [СУБЪЕКТ РФ]]</t>
  </si>
  <si>
    <t>42</t>
  </si>
  <si>
    <t>[Расходы на закупки товаров, работ, услуг] [Лит-ра] [310] [Реализация НОО [СУБЪЕКТ РФ]]</t>
  </si>
  <si>
    <t>44</t>
  </si>
  <si>
    <t>[Расходы на закупки товаров, работ, услуг] [кабинет ОБЖ 310 92] [310] [Реализация НОО [СУБЪЕКТ РФ]]</t>
  </si>
  <si>
    <t>50</t>
  </si>
  <si>
    <t>[Расходы на закупки товаров, работ, услуг] [Литература] [310] [Реализация НОО [СУБЪЕКТ РФ]]</t>
  </si>
  <si>
    <t>67</t>
  </si>
  <si>
    <t>[Расходы на закупки товаров, работ, услуг] [Книга] [310] [Реализация НОО [СУБЪЕКТ РФ]]</t>
  </si>
  <si>
    <t>6. Расчеты (обоснования) расходов на закупки товаров, работ, услуг (346)</t>
  </si>
  <si>
    <t>[Расходы на закупки товаров, работ, услуг] [Для заключения договоров] [346] [Реализация НОО [СУБЪЕКТ РФ]]</t>
  </si>
  <si>
    <t>23</t>
  </si>
  <si>
    <t>[Расходы на закупки товаров, работ, услуг] [Моющие] [346] [Реализация НОО [СУБЪЕКТ РФ]]</t>
  </si>
  <si>
    <t>24</t>
  </si>
  <si>
    <t>[Расходы на закупки товаров, работ, услуг] [Хозтовары] [346] [Реализация НОО [СУБЪЕКТ РФ]]</t>
  </si>
  <si>
    <t>25</t>
  </si>
  <si>
    <t>[Расходы на закупки товаров, работ, услуг] [Канцтовары] [346] [Реализация НОО [СУБЪЕКТ РФ]]</t>
  </si>
  <si>
    <t>26</t>
  </si>
  <si>
    <t>[Расходы на закупки товаров, работ, услуг] [Маски] [346] [Реализация НОО [СУБЪЕКТ РФ]]</t>
  </si>
  <si>
    <t>45</t>
  </si>
  <si>
    <t>[Расходы на закупки товаров, работ, услуг] [кабинет ОБЖ 346 92] [346] [Реализация НОО [СУБЪЕКТ РФ]]</t>
  </si>
  <si>
    <t>[Расходы на закупки товаров, работ, услуг] [Телематика] [221]</t>
  </si>
  <si>
    <t>[Расходы на закупки товаров, работ, услуг] [Для заключения договоров] [225]</t>
  </si>
  <si>
    <t>22</t>
  </si>
  <si>
    <t>[Расходы на закупки товаров, работ, услуг] [ТО-1, ТО-2] [225]</t>
  </si>
  <si>
    <t>29</t>
  </si>
  <si>
    <t>[Расходы на закупки товаров, работ, услуг] [ТО автобуса] [225]</t>
  </si>
  <si>
    <t>30</t>
  </si>
  <si>
    <t>[Расходы на закупки товаров, работ, услуг] [ТО автобуса 2] [225]</t>
  </si>
  <si>
    <t>52</t>
  </si>
  <si>
    <t>[Расходы на закупки товаров, работ, услуг] [ТО автобуса дог. 47] [225]</t>
  </si>
  <si>
    <t>59</t>
  </si>
  <si>
    <t>[Расходы на закупки товаров, работ, услуг] [ТО автобуса 4] [225]</t>
  </si>
  <si>
    <t>[Расходы на закупки товаров, работ, услуг] [Для заключения договоров] [226]</t>
  </si>
  <si>
    <t>[Расходы на закупки товаров, работ, услуг] [Медосмотр водителя] [226]</t>
  </si>
  <si>
    <t>[Расходы на закупки товаров, работ, услуг] [Питание 90716] [226]</t>
  </si>
  <si>
    <t>[Расходы на закупки товаров, работ, услуг] [Питание 90731] [226]</t>
  </si>
  <si>
    <t>46</t>
  </si>
  <si>
    <t>58</t>
  </si>
  <si>
    <t>[Расходы на закупки товаров, работ, услуг] [КЦ 90728 калибровка тахографа] [226]</t>
  </si>
  <si>
    <t>68</t>
  </si>
  <si>
    <t>[Расходы на закупки товаров, работ, услуг] [Питания 5-11 классов] [226]</t>
  </si>
  <si>
    <t>69</t>
  </si>
  <si>
    <t>[Расходы на закупки товаров, работ, услуг] [Питания 1-4 классов] [226]</t>
  </si>
  <si>
    <t>70</t>
  </si>
  <si>
    <t>[Расходы на закупки товаров, работ, услуг] [Услуги по монтажу речевого оповещения] [226]</t>
  </si>
  <si>
    <t>6. Расчеты (обоснования) расходов на закупки товаров, работ, услуг (227)</t>
  </si>
  <si>
    <t>39</t>
  </si>
  <si>
    <t>[Расходы на закупки товаров, работ, услуг] [ОСАГО] [227]</t>
  </si>
  <si>
    <t>40</t>
  </si>
  <si>
    <t>[Расходы на закупки товаров, работ, услуг] [ОСАГО 2] [227]</t>
  </si>
  <si>
    <t>51</t>
  </si>
  <si>
    <t>[Расходы на закупки товаров, работ, услуг] [ОСАГО дог 007/51] [227]</t>
  </si>
  <si>
    <t>57</t>
  </si>
  <si>
    <t>[Расходы на закупки товаров, работ, услуг] [перевозчик] [227]</t>
  </si>
  <si>
    <t>66</t>
  </si>
  <si>
    <t>[Расходы на закупки товаров, работ, услуг] [Страховка дог ТТТ7022554180] [227]</t>
  </si>
  <si>
    <t>6. Расчеты (обоснования) расходов на закупки товаров, работ, услуг (342)</t>
  </si>
  <si>
    <t>27</t>
  </si>
  <si>
    <t>[Расходы на закупки товаров, работ, услуг] [Вода бутил] [342]</t>
  </si>
  <si>
    <t>53</t>
  </si>
  <si>
    <t>[Расходы на закупки товаров, работ, услуг] [дог 49 вода питьевая] [342]</t>
  </si>
  <si>
    <t>72</t>
  </si>
  <si>
    <t>[Расходы на закупки товаров, работ, услуг] [Вода питьевая] [342]</t>
  </si>
  <si>
    <t>6. Расчеты (обоснования) расходов на закупки товаров, работ, услуг (343)</t>
  </si>
  <si>
    <t>[Расходы на закупки товаров, работ, услуг] [Для заключения договоров] [343]</t>
  </si>
  <si>
    <t>[Расходы на закупки товаров, работ, услуг] [ГСМ] [343]</t>
  </si>
  <si>
    <t>34</t>
  </si>
  <si>
    <t>[Расходы на закупки товаров, работ, услуг] [Масло. тосол] [343]</t>
  </si>
  <si>
    <t>41</t>
  </si>
  <si>
    <t>[Расходы на закупки товаров, работ, услуг] [ГСМ 2] [343]</t>
  </si>
  <si>
    <t>71</t>
  </si>
  <si>
    <t>[Расходы на закупки товаров, работ, услуг] [ГСМ , бензин] [343]</t>
  </si>
  <si>
    <t>приносящая доход деятельность (собственные доходы учреждения)</t>
  </si>
  <si>
    <t>63</t>
  </si>
  <si>
    <t>[Расходы на закупки товаров, работ, услуг] [Возм ком.] [223]</t>
  </si>
  <si>
    <t>[Расходы на закупки товаров, работ, услуг] [Теплоснабжение] [223] [Реализация НОО [МУНИЦИПАЛИТЕТ]]</t>
  </si>
  <si>
    <t>[Расходы на закупки товаров, работ, услуг] [Электроенергия] [223] [Реализация НОО [МУНИЦИПАЛИТЕТ]]</t>
  </si>
  <si>
    <t>48</t>
  </si>
  <si>
    <t>[Расходы на закупки товаров, работ, услуг] [Для заключения договоров] [223]</t>
  </si>
  <si>
    <t>[Расходы на закупки товаров, работ, услуг] [Для заключения договоров] [221] [Реализация НОО [СУБЪЕКТ РФ]]</t>
  </si>
  <si>
    <t>[Расходы на закупки товаров, работ, услуг] [Для заключения договоров] [221]</t>
  </si>
  <si>
    <t>[Расходы на закупки товаров, работ, услуг] [Для заключения договоров] [227]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</si>
  <si>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</si>
  <si>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</si>
  <si>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</si>
  <si>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</si>
  <si>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</si>
  <si>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</si>
  <si>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</si>
  <si>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</si>
  <si>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</si>
  <si>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</si>
  <si>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</si>
  <si>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</si>
  <si>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</si>
  <si>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88</t>
  </si>
  <si>
    <t>2.2. Расчет доходов от оказания услуг (выполнения работ) в рамках установленного государственного задания</t>
  </si>
  <si>
    <t>Местный бюджет</t>
  </si>
  <si>
    <t>Областной бюджет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</si>
  <si>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</si>
  <si>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</si>
  <si>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</si>
  <si>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</si>
  <si>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</si>
  <si>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</si>
  <si>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90708</t>
  </si>
  <si>
    <t>90706</t>
  </si>
  <si>
    <t>90731</t>
  </si>
  <si>
    <t>90725</t>
  </si>
  <si>
    <t>90735</t>
  </si>
  <si>
    <t>90728</t>
  </si>
  <si>
    <t>90716</t>
  </si>
  <si>
    <t>90707</t>
  </si>
  <si>
    <t>90732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</si>
  <si>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</si>
  <si>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</si>
  <si>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</si>
  <si>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</si>
  <si>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</si>
  <si>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</si>
  <si>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</si>
  <si>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</si>
  <si>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</si>
  <si>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22.09.2022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</si>
  <si>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</si>
  <si>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</si>
  <si>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</si>
  <si>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</si>
  <si>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</si>
  <si>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</si>
  <si>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</si>
  <si>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</si>
  <si>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</si>
  <si>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</si>
  <si>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</si>
  <si>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</si>
  <si>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</si>
  <si>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иные цели</t>
  </si>
  <si>
    <t>226</t>
  </si>
  <si>
    <t>90716-0702.02 1 0000600.612</t>
  </si>
  <si>
    <t>Прочие работы, услуги (КВР 244) ЦС</t>
  </si>
  <si>
    <t>План 2022</t>
  </si>
  <si>
    <t>(комментарий не заполнен)</t>
  </si>
  <si>
    <t>План 2023</t>
  </si>
  <si>
    <t>План 2024</t>
  </si>
  <si>
    <t>Увеличение стоимости продуктов питания (КВР 244) ЦС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</si>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</sst>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28">
    <xf numFmtId="0" fontId="0" fillId="2" borderId="0" xfId="0">
      <alignment horizontal="left" vertical="center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 x14ac:dyDescent="0.15">
      <c r="A3" s="12"/>
      <c r="B3" s="12"/>
      <c r="C3" s="12"/>
      <c r="D3" s="12"/>
      <c r="K3" s="12" t="s">
        <v>2</v>
      </c>
      <c r="L3" s="12"/>
      <c r="M3" s="12"/>
    </row>
    <row r="4" spans="1:13" ht="15" customHeight="1" x14ac:dyDescent="0.15">
      <c r="A4" s="13" t="s">
        <v>3</v>
      </c>
      <c r="B4" s="13"/>
      <c r="C4" s="13"/>
      <c r="D4" s="13"/>
      <c r="K4" s="13" t="s">
        <v>3</v>
      </c>
      <c r="L4" s="13"/>
      <c r="M4" s="13"/>
    </row>
    <row r="5" spans="1:13" ht="30" customHeight="1" x14ac:dyDescent="0.15">
      <c r="A5" s="7"/>
      <c r="B5" s="12" t="s">
        <v>4</v>
      </c>
      <c r="C5" s="12"/>
      <c r="D5" s="12"/>
      <c r="K5" s="12" t="s">
        <v>5</v>
      </c>
      <c r="L5" s="12"/>
      <c r="M5" s="12"/>
    </row>
    <row r="6" spans="1:13" ht="15" customHeight="1" x14ac:dyDescent="0.15">
      <c r="A6" s="4" t="s">
        <v>6</v>
      </c>
      <c r="B6" s="13" t="s">
        <v>7</v>
      </c>
      <c r="C6" s="13"/>
      <c r="D6" s="13"/>
      <c r="K6" s="13" t="s">
        <v>8</v>
      </c>
      <c r="L6" s="13"/>
      <c r="M6" s="13"/>
    </row>
    <row r="7" spans="1:13" ht="30" customHeight="1" x14ac:dyDescent="0.15">
      <c r="A7" s="14" t="s">
        <v>9</v>
      </c>
      <c r="B7" s="14"/>
      <c r="C7" s="14"/>
      <c r="D7" s="14"/>
      <c r="K7" s="7"/>
      <c r="L7" s="12" t="s">
        <v>10</v>
      </c>
      <c r="M7" s="12"/>
    </row>
    <row r="8" spans="1:13" ht="15" customHeight="1" x14ac:dyDescent="0.15">
      <c r="K8" s="4" t="s">
        <v>6</v>
      </c>
      <c r="L8" s="13" t="s">
        <v>7</v>
      </c>
      <c r="M8" s="13"/>
    </row>
    <row r="9" spans="1:13" ht="30" customHeight="1" x14ac:dyDescent="0.15">
      <c r="K9" s="14" t="s">
        <v>9</v>
      </c>
      <c r="L9" s="14"/>
      <c r="M9" s="14"/>
    </row>
    <row r="10" spans="1:13" ht="20.100000000000001" customHeight="1" x14ac:dyDescent="0.15">
      <c r="K10" s="14" t="s">
        <v>11</v>
      </c>
      <c r="L10" s="14"/>
      <c r="M10" s="14"/>
    </row>
    <row r="11" spans="1:13" ht="20.100000000000001" customHeight="1" x14ac:dyDescent="0.15"/>
    <row r="12" spans="1:13" ht="30" customHeight="1" x14ac:dyDescent="0.15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 x14ac:dyDescent="0.15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15">
      <c r="G14" s="15" t="s">
        <v>14</v>
      </c>
      <c r="H14" s="15"/>
      <c r="I14" s="15"/>
      <c r="M14" s="5" t="s">
        <v>15</v>
      </c>
    </row>
    <row r="15" spans="1:13" ht="30" customHeight="1" x14ac:dyDescent="0.15">
      <c r="G15" s="14" t="s">
        <v>16</v>
      </c>
      <c r="H15" s="14"/>
      <c r="I15" s="14"/>
      <c r="L15" s="2" t="s">
        <v>17</v>
      </c>
      <c r="M15" s="5" t="s">
        <v>18</v>
      </c>
    </row>
    <row r="16" spans="1:13" ht="30" customHeight="1" x14ac:dyDescent="0.15">
      <c r="L16" s="2" t="s">
        <v>19</v>
      </c>
      <c r="M16" s="5" t="s">
        <v>20</v>
      </c>
    </row>
    <row r="17" spans="1:13" ht="30" customHeight="1" x14ac:dyDescent="0.15">
      <c r="A17" s="16" t="s">
        <v>21</v>
      </c>
      <c r="B17" s="16"/>
      <c r="C17" s="16"/>
      <c r="D17" s="16" t="s">
        <v>22</v>
      </c>
      <c r="E17" s="16"/>
      <c r="F17" s="16"/>
      <c r="G17" s="16"/>
      <c r="H17" s="16"/>
      <c r="I17" s="16"/>
      <c r="J17" s="16"/>
      <c r="K17" s="16"/>
      <c r="L17" s="2" t="s">
        <v>23</v>
      </c>
      <c r="M17" s="5" t="s">
        <v>24</v>
      </c>
    </row>
    <row r="18" spans="1:13" ht="30" customHeight="1" x14ac:dyDescent="0.15">
      <c r="L18" s="2" t="s">
        <v>19</v>
      </c>
      <c r="M18" s="5" t="s">
        <v>25</v>
      </c>
    </row>
    <row r="19" spans="1:13" ht="30" customHeight="1" x14ac:dyDescent="0.15">
      <c r="L19" s="2" t="s">
        <v>26</v>
      </c>
      <c r="M19" s="5" t="s">
        <v>27</v>
      </c>
    </row>
    <row r="20" spans="1:13" ht="30" customHeight="1" x14ac:dyDescent="0.15">
      <c r="A20" s="16" t="s">
        <v>28</v>
      </c>
      <c r="B20" s="16"/>
      <c r="C20" s="16"/>
      <c r="D20" s="16" t="s">
        <v>29</v>
      </c>
      <c r="E20" s="16"/>
      <c r="F20" s="16"/>
      <c r="G20" s="16"/>
      <c r="H20" s="16"/>
      <c r="I20" s="16"/>
      <c r="J20" s="16"/>
      <c r="K20" s="16"/>
      <c r="L20" s="2" t="s">
        <v>30</v>
      </c>
      <c r="M20" s="5" t="s">
        <v>31</v>
      </c>
    </row>
    <row r="21" spans="1:13" ht="30" customHeight="1" x14ac:dyDescent="0.15">
      <c r="A21" s="16" t="s">
        <v>32</v>
      </c>
      <c r="B21" s="16"/>
      <c r="C21" s="16"/>
      <c r="D21" s="16" t="s">
        <v>33</v>
      </c>
      <c r="E21" s="16"/>
      <c r="F21" s="16"/>
      <c r="G21" s="16"/>
      <c r="H21" s="16"/>
      <c r="I21" s="16"/>
      <c r="J21" s="16"/>
      <c r="K21" s="16"/>
      <c r="L21" s="2" t="s">
        <v>34</v>
      </c>
      <c r="M21" s="5" t="s">
        <v>35</v>
      </c>
    </row>
    <row r="22" spans="1:13" ht="15" customHeight="1" x14ac:dyDescent="0.15"/>
    <row r="23" spans="1:13" ht="20.100000000000001" customHeight="1" x14ac:dyDescent="0.15">
      <c r="B23" s="17" t="s">
        <v>36</v>
      </c>
      <c r="C23" s="17"/>
      <c r="D23" s="17"/>
      <c r="E23" s="17"/>
      <c r="F23" s="17"/>
      <c r="G23" s="17"/>
      <c r="I23" s="17" t="s">
        <v>36</v>
      </c>
      <c r="J23" s="17"/>
      <c r="K23" s="17"/>
      <c r="L23" s="17"/>
      <c r="M23" s="17"/>
    </row>
    <row r="24" spans="1:13" ht="20.100000000000001" customHeight="1" x14ac:dyDescent="0.15">
      <c r="B24" s="18" t="s">
        <v>37</v>
      </c>
      <c r="C24" s="18"/>
      <c r="D24" s="18"/>
      <c r="E24" s="18"/>
      <c r="F24" s="18"/>
      <c r="G24" s="18"/>
      <c r="I24" s="18" t="s">
        <v>38</v>
      </c>
      <c r="J24" s="18"/>
      <c r="K24" s="18"/>
      <c r="L24" s="18"/>
      <c r="M24" s="18"/>
    </row>
    <row r="25" spans="1:13" ht="20.100000000000001" customHeight="1" x14ac:dyDescent="0.15">
      <c r="B25" s="18" t="s">
        <v>39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 x14ac:dyDescent="0.15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 x14ac:dyDescent="0.15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 x14ac:dyDescent="0.15">
      <c r="B28" s="18" t="s">
        <v>45</v>
      </c>
      <c r="C28" s="18"/>
      <c r="D28" s="18"/>
      <c r="E28" s="18"/>
      <c r="F28" s="18"/>
      <c r="G28" s="18"/>
      <c r="I28" s="18" t="s">
        <v>45</v>
      </c>
      <c r="J28" s="18"/>
      <c r="K28" s="18"/>
      <c r="L28" s="18"/>
      <c r="M28" s="18"/>
    </row>
    <row r="29" spans="1:13" ht="20.100000000000001" customHeight="1" x14ac:dyDescent="0.15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DE96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scale="75" fitToHeight="0" orientation="landscape" r:id="rId1"/>
  <headerFooter>
    <oddHeader>&amp;R&amp;R&amp;"Verdana,полужирный" &amp;12 &amp;K00-00922062.RBS.178121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1" t="s">
        <v>46</v>
      </c>
      <c r="B2" s="11"/>
      <c r="C2" s="11"/>
      <c r="D2" s="11"/>
      <c r="E2" s="11"/>
      <c r="F2" s="11"/>
      <c r="G2" s="11"/>
      <c r="H2" s="11"/>
    </row>
    <row r="3" spans="1:8" ht="15" customHeight="1" x14ac:dyDescent="0.15"/>
    <row r="4" spans="1:8" ht="39.950000000000003" customHeight="1" x14ac:dyDescent="0.15">
      <c r="A4" s="20" t="s">
        <v>47</v>
      </c>
      <c r="B4" s="20" t="s">
        <v>48</v>
      </c>
      <c r="C4" s="20" t="s">
        <v>49</v>
      </c>
      <c r="D4" s="20" t="s">
        <v>50</v>
      </c>
      <c r="E4" s="20" t="s">
        <v>51</v>
      </c>
      <c r="F4" s="20"/>
      <c r="G4" s="20"/>
      <c r="H4" s="20"/>
    </row>
    <row r="5" spans="1:8" ht="39.950000000000003" customHeight="1" x14ac:dyDescent="0.15">
      <c r="A5" s="20"/>
      <c r="B5" s="20"/>
      <c r="C5" s="20"/>
      <c r="D5" s="20"/>
      <c r="E5" s="5" t="s">
        <v>52</v>
      </c>
      <c r="F5" s="5" t="s">
        <v>53</v>
      </c>
      <c r="G5" s="5" t="s">
        <v>54</v>
      </c>
      <c r="H5" s="5" t="s">
        <v>55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 x14ac:dyDescent="0.15">
      <c r="A7" s="6" t="s">
        <v>56</v>
      </c>
      <c r="B7" s="5" t="s">
        <v>57</v>
      </c>
      <c r="C7" s="5" t="s">
        <v>58</v>
      </c>
      <c r="D7" s="5"/>
      <c r="E7" s="8">
        <v>0</v>
      </c>
      <c r="F7" s="8">
        <v>0</v>
      </c>
      <c r="G7" s="8">
        <v>0</v>
      </c>
      <c r="H7" s="8" t="s">
        <v>59</v>
      </c>
    </row>
    <row r="8" spans="1:8" ht="24.95" customHeight="1" x14ac:dyDescent="0.15">
      <c r="A8" s="6" t="s">
        <v>60</v>
      </c>
      <c r="B8" s="5" t="s">
        <v>61</v>
      </c>
      <c r="C8" s="5" t="s">
        <v>58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 x14ac:dyDescent="0.15">
      <c r="A9" s="6" t="s">
        <v>62</v>
      </c>
      <c r="B9" s="5" t="s">
        <v>63</v>
      </c>
      <c r="C9" s="5"/>
      <c r="D9" s="5"/>
      <c r="E9" s="8">
        <v>23474134.879999999</v>
      </c>
      <c r="F9" s="8">
        <v>22389800</v>
      </c>
      <c r="G9" s="8">
        <v>23068500</v>
      </c>
      <c r="H9" s="8" t="s">
        <v>59</v>
      </c>
    </row>
    <row r="10" spans="1:8" ht="38.1" customHeight="1" x14ac:dyDescent="0.15">
      <c r="A10" s="6" t="s">
        <v>64</v>
      </c>
      <c r="B10" s="5" t="s">
        <v>65</v>
      </c>
      <c r="C10" s="5" t="s">
        <v>66</v>
      </c>
      <c r="D10" s="5"/>
      <c r="E10" s="8">
        <v>0</v>
      </c>
      <c r="F10" s="8">
        <v>0</v>
      </c>
      <c r="G10" s="8">
        <v>0</v>
      </c>
      <c r="H10" s="8" t="s">
        <v>59</v>
      </c>
    </row>
    <row r="11" spans="1:8" ht="38.1" customHeight="1" x14ac:dyDescent="0.15">
      <c r="A11" s="6" t="s">
        <v>67</v>
      </c>
      <c r="B11" s="5" t="s">
        <v>68</v>
      </c>
      <c r="C11" s="5" t="s">
        <v>66</v>
      </c>
      <c r="D11" s="5"/>
      <c r="E11" s="8">
        <v>0</v>
      </c>
      <c r="F11" s="8">
        <v>0</v>
      </c>
      <c r="G11" s="8">
        <v>0</v>
      </c>
      <c r="H11" s="8" t="s">
        <v>59</v>
      </c>
    </row>
    <row r="12" spans="1:8" ht="24.95" customHeight="1" x14ac:dyDescent="0.15">
      <c r="A12" s="6" t="s">
        <v>69</v>
      </c>
      <c r="B12" s="5" t="s">
        <v>70</v>
      </c>
      <c r="C12" s="5" t="s">
        <v>66</v>
      </c>
      <c r="D12" s="5"/>
      <c r="E12" s="8">
        <v>0</v>
      </c>
      <c r="F12" s="8">
        <v>0</v>
      </c>
      <c r="G12" s="8">
        <v>0</v>
      </c>
      <c r="H12" s="8" t="s">
        <v>59</v>
      </c>
    </row>
    <row r="13" spans="1:8" ht="24.95" customHeight="1" x14ac:dyDescent="0.15">
      <c r="A13" s="6" t="s">
        <v>71</v>
      </c>
      <c r="B13" s="5" t="s">
        <v>72</v>
      </c>
      <c r="C13" s="5" t="s">
        <v>66</v>
      </c>
      <c r="D13" s="5"/>
      <c r="E13" s="8">
        <v>0</v>
      </c>
      <c r="F13" s="8">
        <v>0</v>
      </c>
      <c r="G13" s="8">
        <v>0</v>
      </c>
      <c r="H13" s="8" t="s">
        <v>59</v>
      </c>
    </row>
    <row r="14" spans="1:8" ht="24.95" customHeight="1" x14ac:dyDescent="0.15">
      <c r="A14" s="6" t="s">
        <v>73</v>
      </c>
      <c r="B14" s="5" t="s">
        <v>74</v>
      </c>
      <c r="C14" s="5" t="s">
        <v>66</v>
      </c>
      <c r="D14" s="5"/>
      <c r="E14" s="8">
        <v>0</v>
      </c>
      <c r="F14" s="8">
        <v>0</v>
      </c>
      <c r="G14" s="8">
        <v>0</v>
      </c>
      <c r="H14" s="8" t="s">
        <v>59</v>
      </c>
    </row>
    <row r="15" spans="1:8" ht="24.95" customHeight="1" x14ac:dyDescent="0.15">
      <c r="A15" s="6" t="s">
        <v>75</v>
      </c>
      <c r="B15" s="5" t="s">
        <v>76</v>
      </c>
      <c r="C15" s="5" t="s">
        <v>66</v>
      </c>
      <c r="D15" s="5"/>
      <c r="E15" s="8">
        <v>0</v>
      </c>
      <c r="F15" s="8">
        <v>0</v>
      </c>
      <c r="G15" s="8">
        <v>0</v>
      </c>
      <c r="H15" s="8" t="s">
        <v>59</v>
      </c>
    </row>
    <row r="16" spans="1:8" ht="24.95" customHeight="1" x14ac:dyDescent="0.15">
      <c r="A16" s="6" t="s">
        <v>77</v>
      </c>
      <c r="B16" s="5" t="s">
        <v>78</v>
      </c>
      <c r="C16" s="5" t="s">
        <v>66</v>
      </c>
      <c r="D16" s="5"/>
      <c r="E16" s="8">
        <v>0</v>
      </c>
      <c r="F16" s="8">
        <v>0</v>
      </c>
      <c r="G16" s="8">
        <v>0</v>
      </c>
      <c r="H16" s="8" t="s">
        <v>59</v>
      </c>
    </row>
    <row r="17" spans="1:8" ht="24.95" customHeight="1" x14ac:dyDescent="0.15">
      <c r="A17" s="6" t="s">
        <v>79</v>
      </c>
      <c r="B17" s="5" t="s">
        <v>80</v>
      </c>
      <c r="C17" s="5" t="s">
        <v>66</v>
      </c>
      <c r="D17" s="5"/>
      <c r="E17" s="8">
        <v>0</v>
      </c>
      <c r="F17" s="8">
        <v>0</v>
      </c>
      <c r="G17" s="8">
        <v>0</v>
      </c>
      <c r="H17" s="8" t="s">
        <v>59</v>
      </c>
    </row>
    <row r="18" spans="1:8" ht="50.1" customHeight="1" x14ac:dyDescent="0.15">
      <c r="A18" s="6" t="s">
        <v>81</v>
      </c>
      <c r="B18" s="5" t="s">
        <v>82</v>
      </c>
      <c r="C18" s="5" t="s">
        <v>66</v>
      </c>
      <c r="D18" s="5"/>
      <c r="E18" s="8">
        <v>0</v>
      </c>
      <c r="F18" s="8">
        <v>0</v>
      </c>
      <c r="G18" s="8">
        <v>0</v>
      </c>
      <c r="H18" s="8" t="s">
        <v>59</v>
      </c>
    </row>
    <row r="19" spans="1:8" ht="24.95" customHeight="1" x14ac:dyDescent="0.15">
      <c r="A19" s="6" t="s">
        <v>83</v>
      </c>
      <c r="B19" s="5" t="s">
        <v>84</v>
      </c>
      <c r="C19" s="5" t="s">
        <v>66</v>
      </c>
      <c r="D19" s="5"/>
      <c r="E19" s="8" t="s">
        <v>59</v>
      </c>
      <c r="F19" s="8" t="s">
        <v>59</v>
      </c>
      <c r="G19" s="8" t="s">
        <v>59</v>
      </c>
      <c r="H19" s="8" t="s">
        <v>59</v>
      </c>
    </row>
    <row r="20" spans="1:8" ht="24.95" customHeight="1" x14ac:dyDescent="0.15">
      <c r="A20" s="6" t="s">
        <v>85</v>
      </c>
      <c r="B20" s="5"/>
      <c r="C20" s="5"/>
      <c r="D20" s="5"/>
      <c r="E20" s="8" t="s">
        <v>59</v>
      </c>
      <c r="F20" s="8" t="s">
        <v>59</v>
      </c>
      <c r="G20" s="8" t="s">
        <v>59</v>
      </c>
      <c r="H20" s="8" t="s">
        <v>59</v>
      </c>
    </row>
    <row r="21" spans="1:8" ht="50.1" customHeight="1" x14ac:dyDescent="0.15">
      <c r="A21" s="6" t="s">
        <v>86</v>
      </c>
      <c r="B21" s="5" t="s">
        <v>87</v>
      </c>
      <c r="C21" s="5" t="s">
        <v>88</v>
      </c>
      <c r="D21" s="5"/>
      <c r="E21" s="8">
        <v>19289400</v>
      </c>
      <c r="F21" s="8">
        <v>18578700</v>
      </c>
      <c r="G21" s="8">
        <v>19206600</v>
      </c>
      <c r="H21" s="8" t="s">
        <v>59</v>
      </c>
    </row>
    <row r="22" spans="1:8" ht="87.95" customHeight="1" x14ac:dyDescent="0.15">
      <c r="A22" s="6" t="s">
        <v>89</v>
      </c>
      <c r="B22" s="5" t="s">
        <v>90</v>
      </c>
      <c r="C22" s="5" t="s">
        <v>88</v>
      </c>
      <c r="D22" s="5"/>
      <c r="E22" s="8">
        <v>19274400</v>
      </c>
      <c r="F22" s="8">
        <v>18578700</v>
      </c>
      <c r="G22" s="8">
        <v>19206600</v>
      </c>
      <c r="H22" s="8" t="s">
        <v>59</v>
      </c>
    </row>
    <row r="23" spans="1:8" ht="50.1" customHeight="1" x14ac:dyDescent="0.15">
      <c r="A23" s="6" t="s">
        <v>91</v>
      </c>
      <c r="B23" s="5" t="s">
        <v>92</v>
      </c>
      <c r="C23" s="5" t="s">
        <v>88</v>
      </c>
      <c r="D23" s="5"/>
      <c r="E23" s="8">
        <v>15000</v>
      </c>
      <c r="F23" s="8">
        <v>0</v>
      </c>
      <c r="G23" s="8">
        <v>0</v>
      </c>
      <c r="H23" s="8" t="s">
        <v>59</v>
      </c>
    </row>
    <row r="24" spans="1:8" ht="50.1" customHeight="1" x14ac:dyDescent="0.15">
      <c r="A24" s="6" t="s">
        <v>93</v>
      </c>
      <c r="B24" s="5" t="s">
        <v>94</v>
      </c>
      <c r="C24" s="5" t="s">
        <v>88</v>
      </c>
      <c r="D24" s="5"/>
      <c r="E24" s="8">
        <v>0</v>
      </c>
      <c r="F24" s="8">
        <v>0</v>
      </c>
      <c r="G24" s="8">
        <v>0</v>
      </c>
      <c r="H24" s="8" t="s">
        <v>59</v>
      </c>
    </row>
    <row r="25" spans="1:8" ht="24.95" customHeight="1" x14ac:dyDescent="0.15">
      <c r="A25" s="6" t="s">
        <v>95</v>
      </c>
      <c r="B25" s="5" t="s">
        <v>96</v>
      </c>
      <c r="C25" s="5" t="s">
        <v>88</v>
      </c>
      <c r="D25" s="5"/>
      <c r="E25" s="8">
        <v>0</v>
      </c>
      <c r="F25" s="8">
        <v>0</v>
      </c>
      <c r="G25" s="8">
        <v>0</v>
      </c>
      <c r="H25" s="8" t="s">
        <v>59</v>
      </c>
    </row>
    <row r="26" spans="1:8" ht="24.95" customHeight="1" x14ac:dyDescent="0.15">
      <c r="A26" s="6" t="s">
        <v>97</v>
      </c>
      <c r="B26" s="5" t="s">
        <v>98</v>
      </c>
      <c r="C26" s="5" t="s">
        <v>88</v>
      </c>
      <c r="D26" s="5"/>
      <c r="E26" s="8">
        <v>0</v>
      </c>
      <c r="F26" s="8">
        <v>0</v>
      </c>
      <c r="G26" s="8">
        <v>0</v>
      </c>
      <c r="H26" s="8" t="s">
        <v>59</v>
      </c>
    </row>
    <row r="27" spans="1:8" ht="50.1" customHeight="1" x14ac:dyDescent="0.15">
      <c r="A27" s="6" t="s">
        <v>99</v>
      </c>
      <c r="B27" s="5" t="s">
        <v>100</v>
      </c>
      <c r="C27" s="5" t="s">
        <v>88</v>
      </c>
      <c r="D27" s="5"/>
      <c r="E27" s="8">
        <v>0</v>
      </c>
      <c r="F27" s="8">
        <v>0</v>
      </c>
      <c r="G27" s="8">
        <v>0</v>
      </c>
      <c r="H27" s="8" t="s">
        <v>59</v>
      </c>
    </row>
    <row r="28" spans="1:8" ht="50.1" customHeight="1" x14ac:dyDescent="0.15">
      <c r="A28" s="6" t="s">
        <v>101</v>
      </c>
      <c r="B28" s="5" t="s">
        <v>102</v>
      </c>
      <c r="C28" s="5" t="s">
        <v>103</v>
      </c>
      <c r="D28" s="5"/>
      <c r="E28" s="8">
        <v>0</v>
      </c>
      <c r="F28" s="8">
        <v>0</v>
      </c>
      <c r="G28" s="8">
        <v>0</v>
      </c>
      <c r="H28" s="8" t="s">
        <v>59</v>
      </c>
    </row>
    <row r="29" spans="1:8" ht="87.95" customHeight="1" x14ac:dyDescent="0.15">
      <c r="A29" s="6" t="s">
        <v>104</v>
      </c>
      <c r="B29" s="5" t="s">
        <v>105</v>
      </c>
      <c r="C29" s="5" t="s">
        <v>103</v>
      </c>
      <c r="D29" s="5"/>
      <c r="E29" s="8">
        <v>0</v>
      </c>
      <c r="F29" s="8">
        <v>0</v>
      </c>
      <c r="G29" s="8">
        <v>0</v>
      </c>
      <c r="H29" s="8" t="s">
        <v>59</v>
      </c>
    </row>
    <row r="30" spans="1:8" ht="24.95" customHeight="1" x14ac:dyDescent="0.15">
      <c r="A30" s="6" t="s">
        <v>106</v>
      </c>
      <c r="B30" s="5" t="s">
        <v>107</v>
      </c>
      <c r="C30" s="5" t="s">
        <v>103</v>
      </c>
      <c r="D30" s="5"/>
      <c r="E30" s="8">
        <v>0</v>
      </c>
      <c r="F30" s="8">
        <v>0</v>
      </c>
      <c r="G30" s="8">
        <v>0</v>
      </c>
      <c r="H30" s="8" t="s">
        <v>59</v>
      </c>
    </row>
    <row r="31" spans="1:8" ht="24.95" customHeight="1" x14ac:dyDescent="0.15">
      <c r="A31" s="6" t="s">
        <v>108</v>
      </c>
      <c r="B31" s="5" t="s">
        <v>109</v>
      </c>
      <c r="C31" s="5" t="s">
        <v>103</v>
      </c>
      <c r="D31" s="5"/>
      <c r="E31" s="8">
        <v>0</v>
      </c>
      <c r="F31" s="8">
        <v>0</v>
      </c>
      <c r="G31" s="8">
        <v>0</v>
      </c>
      <c r="H31" s="8" t="s">
        <v>59</v>
      </c>
    </row>
    <row r="32" spans="1:8" ht="24.95" customHeight="1" x14ac:dyDescent="0.15">
      <c r="A32" s="6" t="s">
        <v>110</v>
      </c>
      <c r="B32" s="5" t="s">
        <v>111</v>
      </c>
      <c r="C32" s="5" t="s">
        <v>103</v>
      </c>
      <c r="D32" s="5"/>
      <c r="E32" s="8">
        <v>0</v>
      </c>
      <c r="F32" s="8">
        <v>0</v>
      </c>
      <c r="G32" s="8">
        <v>0</v>
      </c>
      <c r="H32" s="8" t="s">
        <v>59</v>
      </c>
    </row>
    <row r="33" spans="1:8" ht="24.95" customHeight="1" x14ac:dyDescent="0.15">
      <c r="A33" s="6" t="s">
        <v>112</v>
      </c>
      <c r="B33" s="5" t="s">
        <v>113</v>
      </c>
      <c r="C33" s="5" t="s">
        <v>103</v>
      </c>
      <c r="D33" s="5"/>
      <c r="E33" s="8">
        <v>0</v>
      </c>
      <c r="F33" s="8">
        <v>0</v>
      </c>
      <c r="G33" s="8">
        <v>0</v>
      </c>
      <c r="H33" s="8" t="s">
        <v>59</v>
      </c>
    </row>
    <row r="34" spans="1:8" ht="24.95" customHeight="1" x14ac:dyDescent="0.15">
      <c r="A34" s="6" t="s">
        <v>114</v>
      </c>
      <c r="B34" s="5" t="s">
        <v>115</v>
      </c>
      <c r="C34" s="5" t="s">
        <v>116</v>
      </c>
      <c r="D34" s="5"/>
      <c r="E34" s="8">
        <v>4184734.88</v>
      </c>
      <c r="F34" s="8">
        <v>3811100</v>
      </c>
      <c r="G34" s="8">
        <v>3861900</v>
      </c>
      <c r="H34" s="8" t="s">
        <v>59</v>
      </c>
    </row>
    <row r="35" spans="1:8" ht="38.1" customHeight="1" x14ac:dyDescent="0.15">
      <c r="A35" s="6" t="s">
        <v>117</v>
      </c>
      <c r="B35" s="5" t="s">
        <v>118</v>
      </c>
      <c r="C35" s="5" t="s">
        <v>116</v>
      </c>
      <c r="D35" s="5"/>
      <c r="E35" s="8">
        <v>4184734.88</v>
      </c>
      <c r="F35" s="8">
        <v>3811100</v>
      </c>
      <c r="G35" s="8">
        <v>3861900</v>
      </c>
      <c r="H35" s="8" t="s">
        <v>59</v>
      </c>
    </row>
    <row r="36" spans="1:8" ht="24.95" customHeight="1" x14ac:dyDescent="0.15">
      <c r="A36" s="6" t="s">
        <v>119</v>
      </c>
      <c r="B36" s="5" t="s">
        <v>120</v>
      </c>
      <c r="C36" s="5" t="s">
        <v>116</v>
      </c>
      <c r="D36" s="5"/>
      <c r="E36" s="8">
        <v>0</v>
      </c>
      <c r="F36" s="8">
        <v>0</v>
      </c>
      <c r="G36" s="8">
        <v>0</v>
      </c>
      <c r="H36" s="8" t="s">
        <v>59</v>
      </c>
    </row>
    <row r="37" spans="1:8" ht="24.95" customHeight="1" x14ac:dyDescent="0.15">
      <c r="A37" s="6" t="s">
        <v>121</v>
      </c>
      <c r="B37" s="5" t="s">
        <v>122</v>
      </c>
      <c r="C37" s="5" t="s">
        <v>116</v>
      </c>
      <c r="D37" s="5"/>
      <c r="E37" s="8">
        <v>0</v>
      </c>
      <c r="F37" s="8">
        <v>0</v>
      </c>
      <c r="G37" s="8">
        <v>0</v>
      </c>
      <c r="H37" s="8" t="s">
        <v>59</v>
      </c>
    </row>
    <row r="38" spans="1:8" ht="24.95" customHeight="1" x14ac:dyDescent="0.15">
      <c r="A38" s="6" t="s">
        <v>123</v>
      </c>
      <c r="B38" s="5" t="s">
        <v>124</v>
      </c>
      <c r="C38" s="5" t="s">
        <v>125</v>
      </c>
      <c r="D38" s="5"/>
      <c r="E38" s="8">
        <v>0</v>
      </c>
      <c r="F38" s="8">
        <v>0</v>
      </c>
      <c r="G38" s="8">
        <v>0</v>
      </c>
      <c r="H38" s="8" t="s">
        <v>59</v>
      </c>
    </row>
    <row r="39" spans="1:8" ht="24.95" customHeight="1" x14ac:dyDescent="0.15">
      <c r="A39" s="6" t="s">
        <v>126</v>
      </c>
      <c r="B39" s="5" t="s">
        <v>127</v>
      </c>
      <c r="C39" s="5" t="s">
        <v>125</v>
      </c>
      <c r="D39" s="5"/>
      <c r="E39" s="8">
        <v>0</v>
      </c>
      <c r="F39" s="8">
        <v>0</v>
      </c>
      <c r="G39" s="8">
        <v>0</v>
      </c>
      <c r="H39" s="8" t="s">
        <v>59</v>
      </c>
    </row>
    <row r="40" spans="1:8" ht="24.95" customHeight="1" x14ac:dyDescent="0.15">
      <c r="A40" s="6" t="s">
        <v>128</v>
      </c>
      <c r="B40" s="5" t="s">
        <v>129</v>
      </c>
      <c r="C40" s="5" t="s">
        <v>125</v>
      </c>
      <c r="D40" s="5"/>
      <c r="E40" s="8">
        <v>0</v>
      </c>
      <c r="F40" s="8">
        <v>0</v>
      </c>
      <c r="G40" s="8">
        <v>0</v>
      </c>
      <c r="H40" s="8" t="s">
        <v>59</v>
      </c>
    </row>
    <row r="41" spans="1:8" ht="24.95" customHeight="1" x14ac:dyDescent="0.15">
      <c r="A41" s="6" t="s">
        <v>130</v>
      </c>
      <c r="B41" s="5" t="s">
        <v>131</v>
      </c>
      <c r="C41" s="5" t="s">
        <v>125</v>
      </c>
      <c r="D41" s="5"/>
      <c r="E41" s="8">
        <v>0</v>
      </c>
      <c r="F41" s="8">
        <v>0</v>
      </c>
      <c r="G41" s="8">
        <v>0</v>
      </c>
      <c r="H41" s="8" t="s">
        <v>59</v>
      </c>
    </row>
    <row r="42" spans="1:8" ht="24.95" customHeight="1" x14ac:dyDescent="0.15">
      <c r="A42" s="6" t="s">
        <v>132</v>
      </c>
      <c r="B42" s="5" t="s">
        <v>133</v>
      </c>
      <c r="C42" s="5"/>
      <c r="D42" s="5"/>
      <c r="E42" s="8">
        <v>0</v>
      </c>
      <c r="F42" s="8">
        <v>0</v>
      </c>
      <c r="G42" s="8">
        <v>0</v>
      </c>
      <c r="H42" s="8" t="s">
        <v>59</v>
      </c>
    </row>
    <row r="43" spans="1:8" ht="24.95" customHeight="1" x14ac:dyDescent="0.15">
      <c r="A43" s="6" t="s">
        <v>85</v>
      </c>
      <c r="B43" s="5"/>
      <c r="C43" s="5"/>
      <c r="D43" s="5"/>
      <c r="E43" s="8" t="s">
        <v>59</v>
      </c>
      <c r="F43" s="8" t="s">
        <v>59</v>
      </c>
      <c r="G43" s="8" t="s">
        <v>59</v>
      </c>
      <c r="H43" s="8" t="s">
        <v>59</v>
      </c>
    </row>
    <row r="44" spans="1:8" ht="24.95" customHeight="1" x14ac:dyDescent="0.15">
      <c r="A44" s="6" t="s">
        <v>134</v>
      </c>
      <c r="B44" s="5" t="s">
        <v>135</v>
      </c>
      <c r="C44" s="5" t="s">
        <v>136</v>
      </c>
      <c r="D44" s="5"/>
      <c r="E44" s="8">
        <v>0</v>
      </c>
      <c r="F44" s="8">
        <v>0</v>
      </c>
      <c r="G44" s="8">
        <v>0</v>
      </c>
      <c r="H44" s="8" t="s">
        <v>59</v>
      </c>
    </row>
    <row r="45" spans="1:8" ht="24.95" customHeight="1" x14ac:dyDescent="0.15">
      <c r="A45" s="6" t="s">
        <v>137</v>
      </c>
      <c r="B45" s="5" t="s">
        <v>138</v>
      </c>
      <c r="C45" s="5" t="s">
        <v>139</v>
      </c>
      <c r="D45" s="5"/>
      <c r="E45" s="8">
        <v>0</v>
      </c>
      <c r="F45" s="8">
        <v>0</v>
      </c>
      <c r="G45" s="8">
        <v>0</v>
      </c>
      <c r="H45" s="8" t="s">
        <v>59</v>
      </c>
    </row>
    <row r="46" spans="1:8" ht="24.95" customHeight="1" x14ac:dyDescent="0.15">
      <c r="A46" s="6" t="s">
        <v>140</v>
      </c>
      <c r="B46" s="5" t="s">
        <v>141</v>
      </c>
      <c r="C46" s="5" t="s">
        <v>58</v>
      </c>
      <c r="D46" s="5"/>
      <c r="E46" s="8">
        <v>0</v>
      </c>
      <c r="F46" s="8">
        <v>0</v>
      </c>
      <c r="G46" s="8">
        <v>0</v>
      </c>
      <c r="H46" s="8" t="s">
        <v>59</v>
      </c>
    </row>
    <row r="47" spans="1:8" ht="63" customHeight="1" x14ac:dyDescent="0.15">
      <c r="A47" s="6" t="s">
        <v>142</v>
      </c>
      <c r="B47" s="5" t="s">
        <v>143</v>
      </c>
      <c r="C47" s="5" t="s">
        <v>144</v>
      </c>
      <c r="D47" s="5"/>
      <c r="E47" s="8">
        <v>0</v>
      </c>
      <c r="F47" s="8">
        <v>0</v>
      </c>
      <c r="G47" s="8">
        <v>0</v>
      </c>
      <c r="H47" s="8" t="s">
        <v>59</v>
      </c>
    </row>
    <row r="48" spans="1:8" ht="24.95" customHeight="1" x14ac:dyDescent="0.15">
      <c r="A48" s="6" t="s">
        <v>145</v>
      </c>
      <c r="B48" s="5" t="s">
        <v>146</v>
      </c>
      <c r="C48" s="5" t="s">
        <v>58</v>
      </c>
      <c r="D48" s="5"/>
      <c r="E48" s="8">
        <v>23474134.879999999</v>
      </c>
      <c r="F48" s="8">
        <v>22389800</v>
      </c>
      <c r="G48" s="8">
        <v>23068500</v>
      </c>
      <c r="H48" s="8" t="s">
        <v>59</v>
      </c>
    </row>
    <row r="49" spans="1:8" ht="38.1" customHeight="1" x14ac:dyDescent="0.15">
      <c r="A49" s="6" t="s">
        <v>147</v>
      </c>
      <c r="B49" s="5" t="s">
        <v>148</v>
      </c>
      <c r="C49" s="5" t="s">
        <v>58</v>
      </c>
      <c r="D49" s="5"/>
      <c r="E49" s="8">
        <v>17910386.379999999</v>
      </c>
      <c r="F49" s="8">
        <v>16773698.119999999</v>
      </c>
      <c r="G49" s="8">
        <v>16819598.120000001</v>
      </c>
      <c r="H49" s="8" t="s">
        <v>59</v>
      </c>
    </row>
    <row r="50" spans="1:8" ht="38.1" customHeight="1" x14ac:dyDescent="0.15">
      <c r="A50" s="6" t="s">
        <v>149</v>
      </c>
      <c r="B50" s="5" t="s">
        <v>150</v>
      </c>
      <c r="C50" s="5" t="s">
        <v>151</v>
      </c>
      <c r="D50" s="5"/>
      <c r="E50" s="8">
        <v>13638692.24</v>
      </c>
      <c r="F50" s="8">
        <v>12731130.279999999</v>
      </c>
      <c r="G50" s="8">
        <v>12687367.949999999</v>
      </c>
      <c r="H50" s="8" t="s">
        <v>59</v>
      </c>
    </row>
    <row r="51" spans="1:8" ht="50.1" customHeight="1" x14ac:dyDescent="0.15">
      <c r="A51" s="6" t="s">
        <v>152</v>
      </c>
      <c r="B51" s="5" t="s">
        <v>153</v>
      </c>
      <c r="C51" s="5" t="s">
        <v>154</v>
      </c>
      <c r="D51" s="5"/>
      <c r="E51" s="8">
        <v>0</v>
      </c>
      <c r="F51" s="8">
        <v>0</v>
      </c>
      <c r="G51" s="8">
        <v>0</v>
      </c>
      <c r="H51" s="8" t="s">
        <v>59</v>
      </c>
    </row>
    <row r="52" spans="1:8" ht="50.1" customHeight="1" x14ac:dyDescent="0.15">
      <c r="A52" s="6" t="s">
        <v>155</v>
      </c>
      <c r="B52" s="5" t="s">
        <v>156</v>
      </c>
      <c r="C52" s="5" t="s">
        <v>157</v>
      </c>
      <c r="D52" s="5"/>
      <c r="E52" s="8">
        <v>0</v>
      </c>
      <c r="F52" s="8">
        <v>0</v>
      </c>
      <c r="G52" s="8">
        <v>0</v>
      </c>
      <c r="H52" s="8" t="s">
        <v>59</v>
      </c>
    </row>
    <row r="53" spans="1:8" ht="75" customHeight="1" x14ac:dyDescent="0.15">
      <c r="A53" s="6" t="s">
        <v>158</v>
      </c>
      <c r="B53" s="5" t="s">
        <v>159</v>
      </c>
      <c r="C53" s="5" t="s">
        <v>160</v>
      </c>
      <c r="D53" s="5"/>
      <c r="E53" s="8">
        <v>4271694.1399999997</v>
      </c>
      <c r="F53" s="8">
        <v>4042567.84</v>
      </c>
      <c r="G53" s="8">
        <v>4132230.17</v>
      </c>
      <c r="H53" s="8" t="s">
        <v>59</v>
      </c>
    </row>
    <row r="54" spans="1:8" ht="38.1" customHeight="1" x14ac:dyDescent="0.15">
      <c r="A54" s="6" t="s">
        <v>161</v>
      </c>
      <c r="B54" s="5" t="s">
        <v>162</v>
      </c>
      <c r="C54" s="5" t="s">
        <v>160</v>
      </c>
      <c r="D54" s="5"/>
      <c r="E54" s="8">
        <v>4271694.1399999997</v>
      </c>
      <c r="F54" s="8">
        <v>4042567.84</v>
      </c>
      <c r="G54" s="8">
        <v>4132230.17</v>
      </c>
      <c r="H54" s="8" t="s">
        <v>59</v>
      </c>
    </row>
    <row r="55" spans="1:8" ht="24.95" customHeight="1" x14ac:dyDescent="0.15">
      <c r="A55" s="6" t="s">
        <v>163</v>
      </c>
      <c r="B55" s="5" t="s">
        <v>164</v>
      </c>
      <c r="C55" s="5" t="s">
        <v>160</v>
      </c>
      <c r="D55" s="5"/>
      <c r="E55" s="8">
        <v>0</v>
      </c>
      <c r="F55" s="8">
        <v>0</v>
      </c>
      <c r="G55" s="8">
        <v>0</v>
      </c>
      <c r="H55" s="8" t="s">
        <v>59</v>
      </c>
    </row>
    <row r="56" spans="1:8" ht="50.1" customHeight="1" x14ac:dyDescent="0.15">
      <c r="A56" s="6" t="s">
        <v>165</v>
      </c>
      <c r="B56" s="5" t="s">
        <v>166</v>
      </c>
      <c r="C56" s="5" t="s">
        <v>167</v>
      </c>
      <c r="D56" s="5"/>
      <c r="E56" s="8" t="s">
        <v>59</v>
      </c>
      <c r="F56" s="8" t="s">
        <v>59</v>
      </c>
      <c r="G56" s="8" t="s">
        <v>59</v>
      </c>
      <c r="H56" s="8" t="s">
        <v>59</v>
      </c>
    </row>
    <row r="57" spans="1:8" ht="50.1" customHeight="1" x14ac:dyDescent="0.15">
      <c r="A57" s="6" t="s">
        <v>168</v>
      </c>
      <c r="B57" s="5" t="s">
        <v>169</v>
      </c>
      <c r="C57" s="5" t="s">
        <v>170</v>
      </c>
      <c r="D57" s="5"/>
      <c r="E57" s="8" t="s">
        <v>59</v>
      </c>
      <c r="F57" s="8" t="s">
        <v>59</v>
      </c>
      <c r="G57" s="8" t="s">
        <v>59</v>
      </c>
      <c r="H57" s="8" t="s">
        <v>59</v>
      </c>
    </row>
    <row r="58" spans="1:8" ht="50.1" customHeight="1" x14ac:dyDescent="0.15">
      <c r="A58" s="6" t="s">
        <v>171</v>
      </c>
      <c r="B58" s="5" t="s">
        <v>172</v>
      </c>
      <c r="C58" s="5" t="s">
        <v>173</v>
      </c>
      <c r="D58" s="5"/>
      <c r="E58" s="8" t="s">
        <v>59</v>
      </c>
      <c r="F58" s="8" t="s">
        <v>59</v>
      </c>
      <c r="G58" s="8" t="s">
        <v>59</v>
      </c>
      <c r="H58" s="8" t="s">
        <v>59</v>
      </c>
    </row>
    <row r="59" spans="1:8" ht="75" customHeight="1" x14ac:dyDescent="0.15">
      <c r="A59" s="6" t="s">
        <v>174</v>
      </c>
      <c r="B59" s="5" t="s">
        <v>175</v>
      </c>
      <c r="C59" s="5" t="s">
        <v>176</v>
      </c>
      <c r="D59" s="5"/>
      <c r="E59" s="8" t="s">
        <v>59</v>
      </c>
      <c r="F59" s="8" t="s">
        <v>59</v>
      </c>
      <c r="G59" s="8" t="s">
        <v>59</v>
      </c>
      <c r="H59" s="8" t="s">
        <v>59</v>
      </c>
    </row>
    <row r="60" spans="1:8" ht="38.1" customHeight="1" x14ac:dyDescent="0.15">
      <c r="A60" s="6" t="s">
        <v>177</v>
      </c>
      <c r="B60" s="5" t="s">
        <v>178</v>
      </c>
      <c r="C60" s="5" t="s">
        <v>176</v>
      </c>
      <c r="D60" s="5"/>
      <c r="E60" s="8" t="s">
        <v>59</v>
      </c>
      <c r="F60" s="8" t="s">
        <v>59</v>
      </c>
      <c r="G60" s="8" t="s">
        <v>59</v>
      </c>
      <c r="H60" s="8" t="s">
        <v>59</v>
      </c>
    </row>
    <row r="61" spans="1:8" ht="24.95" customHeight="1" x14ac:dyDescent="0.15">
      <c r="A61" s="6" t="s">
        <v>179</v>
      </c>
      <c r="B61" s="5" t="s">
        <v>180</v>
      </c>
      <c r="C61" s="5" t="s">
        <v>181</v>
      </c>
      <c r="D61" s="5"/>
      <c r="E61" s="8">
        <v>11200</v>
      </c>
      <c r="F61" s="8">
        <v>11200</v>
      </c>
      <c r="G61" s="8">
        <v>11200</v>
      </c>
      <c r="H61" s="8" t="s">
        <v>59</v>
      </c>
    </row>
    <row r="62" spans="1:8" ht="63" customHeight="1" x14ac:dyDescent="0.15">
      <c r="A62" s="6" t="s">
        <v>182</v>
      </c>
      <c r="B62" s="5" t="s">
        <v>183</v>
      </c>
      <c r="C62" s="5" t="s">
        <v>184</v>
      </c>
      <c r="D62" s="5"/>
      <c r="E62" s="8">
        <v>0</v>
      </c>
      <c r="F62" s="8">
        <v>0</v>
      </c>
      <c r="G62" s="8">
        <v>0</v>
      </c>
      <c r="H62" s="8" t="s">
        <v>59</v>
      </c>
    </row>
    <row r="63" spans="1:8" ht="63" customHeight="1" x14ac:dyDescent="0.15">
      <c r="A63" s="6" t="s">
        <v>185</v>
      </c>
      <c r="B63" s="5" t="s">
        <v>186</v>
      </c>
      <c r="C63" s="5" t="s">
        <v>187</v>
      </c>
      <c r="D63" s="5"/>
      <c r="E63" s="8">
        <v>0</v>
      </c>
      <c r="F63" s="8">
        <v>0</v>
      </c>
      <c r="G63" s="8">
        <v>0</v>
      </c>
      <c r="H63" s="8" t="s">
        <v>59</v>
      </c>
    </row>
    <row r="64" spans="1:8" ht="50.1" customHeight="1" x14ac:dyDescent="0.15">
      <c r="A64" s="6" t="s">
        <v>188</v>
      </c>
      <c r="B64" s="5" t="s">
        <v>189</v>
      </c>
      <c r="C64" s="5" t="s">
        <v>190</v>
      </c>
      <c r="D64" s="5"/>
      <c r="E64" s="8">
        <v>0</v>
      </c>
      <c r="F64" s="8">
        <v>0</v>
      </c>
      <c r="G64" s="8">
        <v>0</v>
      </c>
      <c r="H64" s="8" t="s">
        <v>59</v>
      </c>
    </row>
    <row r="65" spans="1:8" ht="99.95" customHeight="1" x14ac:dyDescent="0.15">
      <c r="A65" s="6" t="s">
        <v>191</v>
      </c>
      <c r="B65" s="5" t="s">
        <v>192</v>
      </c>
      <c r="C65" s="5" t="s">
        <v>193</v>
      </c>
      <c r="D65" s="5"/>
      <c r="E65" s="8">
        <v>0</v>
      </c>
      <c r="F65" s="8">
        <v>0</v>
      </c>
      <c r="G65" s="8">
        <v>0</v>
      </c>
      <c r="H65" s="8" t="s">
        <v>59</v>
      </c>
    </row>
    <row r="66" spans="1:8" ht="24.95" customHeight="1" x14ac:dyDescent="0.15">
      <c r="A66" s="6" t="s">
        <v>194</v>
      </c>
      <c r="B66" s="5" t="s">
        <v>195</v>
      </c>
      <c r="C66" s="5" t="s">
        <v>196</v>
      </c>
      <c r="D66" s="5"/>
      <c r="E66" s="8">
        <v>11200</v>
      </c>
      <c r="F66" s="8">
        <v>11200</v>
      </c>
      <c r="G66" s="8">
        <v>11200</v>
      </c>
      <c r="H66" s="8" t="s">
        <v>59</v>
      </c>
    </row>
    <row r="67" spans="1:8" ht="24.95" customHeight="1" x14ac:dyDescent="0.15">
      <c r="A67" s="6" t="s">
        <v>197</v>
      </c>
      <c r="B67" s="5" t="s">
        <v>198</v>
      </c>
      <c r="C67" s="5" t="s">
        <v>199</v>
      </c>
      <c r="D67" s="5"/>
      <c r="E67" s="8">
        <v>34989.14</v>
      </c>
      <c r="F67" s="8">
        <v>7376</v>
      </c>
      <c r="G67" s="8">
        <v>7376</v>
      </c>
      <c r="H67" s="8" t="s">
        <v>59</v>
      </c>
    </row>
    <row r="68" spans="1:8" ht="38.1" customHeight="1" x14ac:dyDescent="0.15">
      <c r="A68" s="6" t="s">
        <v>200</v>
      </c>
      <c r="B68" s="5" t="s">
        <v>201</v>
      </c>
      <c r="C68" s="5" t="s">
        <v>202</v>
      </c>
      <c r="D68" s="5"/>
      <c r="E68" s="8">
        <v>17103</v>
      </c>
      <c r="F68" s="8">
        <v>0</v>
      </c>
      <c r="G68" s="8">
        <v>0</v>
      </c>
      <c r="H68" s="8" t="s">
        <v>59</v>
      </c>
    </row>
    <row r="69" spans="1:8" ht="75" customHeight="1" x14ac:dyDescent="0.15">
      <c r="A69" s="6" t="s">
        <v>203</v>
      </c>
      <c r="B69" s="5" t="s">
        <v>204</v>
      </c>
      <c r="C69" s="5" t="s">
        <v>205</v>
      </c>
      <c r="D69" s="5"/>
      <c r="E69" s="8">
        <v>7876</v>
      </c>
      <c r="F69" s="8">
        <v>7376</v>
      </c>
      <c r="G69" s="8">
        <v>7376</v>
      </c>
      <c r="H69" s="8" t="s">
        <v>59</v>
      </c>
    </row>
    <row r="70" spans="1:8" ht="50.1" customHeight="1" x14ac:dyDescent="0.15">
      <c r="A70" s="6" t="s">
        <v>206</v>
      </c>
      <c r="B70" s="5" t="s">
        <v>207</v>
      </c>
      <c r="C70" s="5" t="s">
        <v>208</v>
      </c>
      <c r="D70" s="5"/>
      <c r="E70" s="8">
        <v>10010.14</v>
      </c>
      <c r="F70" s="8">
        <v>0</v>
      </c>
      <c r="G70" s="8">
        <v>0</v>
      </c>
      <c r="H70" s="8" t="s">
        <v>59</v>
      </c>
    </row>
    <row r="71" spans="1:8" ht="24.95" customHeight="1" x14ac:dyDescent="0.15">
      <c r="A71" s="6" t="s">
        <v>209</v>
      </c>
      <c r="B71" s="5" t="s">
        <v>210</v>
      </c>
      <c r="C71" s="5" t="s">
        <v>58</v>
      </c>
      <c r="D71" s="5"/>
      <c r="E71" s="8" t="s">
        <v>59</v>
      </c>
      <c r="F71" s="8" t="s">
        <v>59</v>
      </c>
      <c r="G71" s="8" t="s">
        <v>59</v>
      </c>
      <c r="H71" s="8" t="s">
        <v>59</v>
      </c>
    </row>
    <row r="72" spans="1:8" ht="38.1" customHeight="1" x14ac:dyDescent="0.15">
      <c r="A72" s="6" t="s">
        <v>211</v>
      </c>
      <c r="B72" s="5" t="s">
        <v>212</v>
      </c>
      <c r="C72" s="5" t="s">
        <v>213</v>
      </c>
      <c r="D72" s="5"/>
      <c r="E72" s="8" t="s">
        <v>59</v>
      </c>
      <c r="F72" s="8" t="s">
        <v>59</v>
      </c>
      <c r="G72" s="8" t="s">
        <v>59</v>
      </c>
      <c r="H72" s="8" t="s">
        <v>59</v>
      </c>
    </row>
    <row r="73" spans="1:8" ht="24.95" customHeight="1" x14ac:dyDescent="0.15">
      <c r="A73" s="6" t="s">
        <v>214</v>
      </c>
      <c r="B73" s="5" t="s">
        <v>215</v>
      </c>
      <c r="C73" s="5" t="s">
        <v>216</v>
      </c>
      <c r="D73" s="5"/>
      <c r="E73" s="8" t="s">
        <v>59</v>
      </c>
      <c r="F73" s="8" t="s">
        <v>59</v>
      </c>
      <c r="G73" s="8" t="s">
        <v>59</v>
      </c>
      <c r="H73" s="8" t="s">
        <v>59</v>
      </c>
    </row>
    <row r="74" spans="1:8" ht="50.1" customHeight="1" x14ac:dyDescent="0.15">
      <c r="A74" s="6" t="s">
        <v>217</v>
      </c>
      <c r="B74" s="5" t="s">
        <v>218</v>
      </c>
      <c r="C74" s="5" t="s">
        <v>219</v>
      </c>
      <c r="D74" s="5"/>
      <c r="E74" s="8" t="s">
        <v>59</v>
      </c>
      <c r="F74" s="8" t="s">
        <v>59</v>
      </c>
      <c r="G74" s="8" t="s">
        <v>59</v>
      </c>
      <c r="H74" s="8" t="s">
        <v>59</v>
      </c>
    </row>
    <row r="75" spans="1:8" ht="63" customHeight="1" x14ac:dyDescent="0.15">
      <c r="A75" s="6" t="s">
        <v>220</v>
      </c>
      <c r="B75" s="5" t="s">
        <v>221</v>
      </c>
      <c r="C75" s="5" t="s">
        <v>222</v>
      </c>
      <c r="D75" s="5"/>
      <c r="E75" s="8" t="s">
        <v>59</v>
      </c>
      <c r="F75" s="8" t="s">
        <v>59</v>
      </c>
      <c r="G75" s="8" t="s">
        <v>59</v>
      </c>
      <c r="H75" s="8" t="s">
        <v>59</v>
      </c>
    </row>
    <row r="76" spans="1:8" ht="24.95" customHeight="1" x14ac:dyDescent="0.15">
      <c r="A76" s="6" t="s">
        <v>223</v>
      </c>
      <c r="B76" s="5" t="s">
        <v>224</v>
      </c>
      <c r="C76" s="5" t="s">
        <v>225</v>
      </c>
      <c r="D76" s="5"/>
      <c r="E76" s="8" t="s">
        <v>59</v>
      </c>
      <c r="F76" s="8" t="s">
        <v>59</v>
      </c>
      <c r="G76" s="8" t="s">
        <v>59</v>
      </c>
      <c r="H76" s="8" t="s">
        <v>59</v>
      </c>
    </row>
    <row r="77" spans="1:8" ht="75" customHeight="1" x14ac:dyDescent="0.15">
      <c r="A77" s="6" t="s">
        <v>226</v>
      </c>
      <c r="B77" s="5" t="s">
        <v>227</v>
      </c>
      <c r="C77" s="5" t="s">
        <v>228</v>
      </c>
      <c r="D77" s="5"/>
      <c r="E77" s="8" t="s">
        <v>59</v>
      </c>
      <c r="F77" s="8" t="s">
        <v>59</v>
      </c>
      <c r="G77" s="8" t="s">
        <v>59</v>
      </c>
      <c r="H77" s="8" t="s">
        <v>59</v>
      </c>
    </row>
    <row r="78" spans="1:8" ht="50.1" customHeight="1" x14ac:dyDescent="0.15">
      <c r="A78" s="6" t="s">
        <v>229</v>
      </c>
      <c r="B78" s="5" t="s">
        <v>230</v>
      </c>
      <c r="C78" s="5" t="s">
        <v>58</v>
      </c>
      <c r="D78" s="5"/>
      <c r="E78" s="8">
        <v>0</v>
      </c>
      <c r="F78" s="8">
        <v>0</v>
      </c>
      <c r="G78" s="8">
        <v>0</v>
      </c>
      <c r="H78" s="8" t="s">
        <v>59</v>
      </c>
    </row>
    <row r="79" spans="1:8" ht="75" customHeight="1" x14ac:dyDescent="0.15">
      <c r="A79" s="6" t="s">
        <v>231</v>
      </c>
      <c r="B79" s="5" t="s">
        <v>232</v>
      </c>
      <c r="C79" s="5" t="s">
        <v>233</v>
      </c>
      <c r="D79" s="5"/>
      <c r="E79" s="8">
        <v>0</v>
      </c>
      <c r="F79" s="8">
        <v>0</v>
      </c>
      <c r="G79" s="8">
        <v>0</v>
      </c>
      <c r="H79" s="8" t="s">
        <v>59</v>
      </c>
    </row>
    <row r="80" spans="1:8" ht="24.95" customHeight="1" x14ac:dyDescent="0.15">
      <c r="A80" s="6" t="s">
        <v>234</v>
      </c>
      <c r="B80" s="5" t="s">
        <v>235</v>
      </c>
      <c r="C80" s="5" t="s">
        <v>58</v>
      </c>
      <c r="D80" s="5"/>
      <c r="E80" s="8">
        <v>5517559.3600000003</v>
      </c>
      <c r="F80" s="8">
        <v>5597525.8799999999</v>
      </c>
      <c r="G80" s="8">
        <v>6230325.8799999999</v>
      </c>
      <c r="H80" s="8" t="s">
        <v>59</v>
      </c>
    </row>
    <row r="81" spans="1:8" ht="63" customHeight="1" x14ac:dyDescent="0.15">
      <c r="A81" s="6" t="s">
        <v>236</v>
      </c>
      <c r="B81" s="5" t="s">
        <v>237</v>
      </c>
      <c r="C81" s="5" t="s">
        <v>238</v>
      </c>
      <c r="D81" s="5"/>
      <c r="E81" s="8">
        <v>0</v>
      </c>
      <c r="F81" s="8">
        <v>0</v>
      </c>
      <c r="G81" s="8">
        <v>0</v>
      </c>
      <c r="H81" s="8" t="s">
        <v>59</v>
      </c>
    </row>
    <row r="82" spans="1:8" ht="50.1" customHeight="1" x14ac:dyDescent="0.15">
      <c r="A82" s="6" t="s">
        <v>239</v>
      </c>
      <c r="B82" s="5" t="s">
        <v>240</v>
      </c>
      <c r="C82" s="5" t="s">
        <v>241</v>
      </c>
      <c r="D82" s="5"/>
      <c r="E82" s="8">
        <v>0</v>
      </c>
      <c r="F82" s="8">
        <v>0</v>
      </c>
      <c r="G82" s="8">
        <v>0</v>
      </c>
      <c r="H82" s="8" t="s">
        <v>59</v>
      </c>
    </row>
    <row r="83" spans="1:8" ht="50.1" customHeight="1" x14ac:dyDescent="0.15">
      <c r="A83" s="6" t="s">
        <v>242</v>
      </c>
      <c r="B83" s="5" t="s">
        <v>243</v>
      </c>
      <c r="C83" s="5" t="s">
        <v>244</v>
      </c>
      <c r="D83" s="5"/>
      <c r="E83" s="8">
        <v>0</v>
      </c>
      <c r="F83" s="8">
        <v>0</v>
      </c>
      <c r="G83" s="8">
        <v>0</v>
      </c>
      <c r="H83" s="8" t="s">
        <v>59</v>
      </c>
    </row>
    <row r="84" spans="1:8" ht="24.95" customHeight="1" x14ac:dyDescent="0.15">
      <c r="A84" s="6" t="s">
        <v>245</v>
      </c>
      <c r="B84" s="5" t="s">
        <v>246</v>
      </c>
      <c r="C84" s="5" t="s">
        <v>247</v>
      </c>
      <c r="D84" s="5"/>
      <c r="E84" s="8">
        <v>3838632.65</v>
      </c>
      <c r="F84" s="8">
        <v>4162095.89</v>
      </c>
      <c r="G84" s="8">
        <v>4794895.8899999997</v>
      </c>
      <c r="H84" s="8" t="s">
        <v>59</v>
      </c>
    </row>
    <row r="85" spans="1:8" ht="24.95" customHeight="1" x14ac:dyDescent="0.15">
      <c r="A85" s="6" t="s">
        <v>248</v>
      </c>
      <c r="B85" s="5" t="s">
        <v>249</v>
      </c>
      <c r="C85" s="5"/>
      <c r="D85" s="5"/>
      <c r="E85" s="8" t="s">
        <v>59</v>
      </c>
      <c r="F85" s="8" t="s">
        <v>59</v>
      </c>
      <c r="G85" s="8" t="s">
        <v>59</v>
      </c>
      <c r="H85" s="8" t="s">
        <v>59</v>
      </c>
    </row>
    <row r="86" spans="1:8" ht="24.95" customHeight="1" x14ac:dyDescent="0.15">
      <c r="A86" s="6" t="s">
        <v>250</v>
      </c>
      <c r="B86" s="5" t="s">
        <v>251</v>
      </c>
      <c r="C86" s="5" t="s">
        <v>247</v>
      </c>
      <c r="D86" s="5"/>
      <c r="E86" s="8">
        <v>59150</v>
      </c>
      <c r="F86" s="8">
        <v>54000</v>
      </c>
      <c r="G86" s="8">
        <v>54000</v>
      </c>
      <c r="H86" s="8" t="s">
        <v>59</v>
      </c>
    </row>
    <row r="87" spans="1:8" ht="24.95" customHeight="1" x14ac:dyDescent="0.15">
      <c r="A87" s="6" t="s">
        <v>252</v>
      </c>
      <c r="B87" s="5" t="s">
        <v>253</v>
      </c>
      <c r="C87" s="5" t="s">
        <v>247</v>
      </c>
      <c r="D87" s="5"/>
      <c r="E87" s="8">
        <v>0</v>
      </c>
      <c r="F87" s="8">
        <v>0</v>
      </c>
      <c r="G87" s="8">
        <v>0</v>
      </c>
      <c r="H87" s="8" t="s">
        <v>59</v>
      </c>
    </row>
    <row r="88" spans="1:8" ht="24.95" customHeight="1" x14ac:dyDescent="0.15">
      <c r="A88" s="6" t="s">
        <v>254</v>
      </c>
      <c r="B88" s="5" t="s">
        <v>255</v>
      </c>
      <c r="C88" s="5" t="s">
        <v>247</v>
      </c>
      <c r="D88" s="5"/>
      <c r="E88" s="8">
        <v>58342.04</v>
      </c>
      <c r="F88" s="8">
        <v>47070.01</v>
      </c>
      <c r="G88" s="8">
        <v>47070.01</v>
      </c>
      <c r="H88" s="8" t="s">
        <v>59</v>
      </c>
    </row>
    <row r="89" spans="1:8" ht="24.95" customHeight="1" x14ac:dyDescent="0.15">
      <c r="A89" s="6" t="s">
        <v>256</v>
      </c>
      <c r="B89" s="5" t="s">
        <v>257</v>
      </c>
      <c r="C89" s="5" t="s">
        <v>247</v>
      </c>
      <c r="D89" s="5"/>
      <c r="E89" s="8">
        <v>35868.870000000003</v>
      </c>
      <c r="F89" s="8">
        <v>19153.599999999999</v>
      </c>
      <c r="G89" s="8">
        <v>19153.599999999999</v>
      </c>
      <c r="H89" s="8" t="s">
        <v>59</v>
      </c>
    </row>
    <row r="90" spans="1:8" ht="24.95" customHeight="1" x14ac:dyDescent="0.15">
      <c r="A90" s="6" t="s">
        <v>258</v>
      </c>
      <c r="B90" s="5" t="s">
        <v>259</v>
      </c>
      <c r="C90" s="5" t="s">
        <v>247</v>
      </c>
      <c r="D90" s="5"/>
      <c r="E90" s="8">
        <v>0</v>
      </c>
      <c r="F90" s="8">
        <v>0</v>
      </c>
      <c r="G90" s="8">
        <v>0</v>
      </c>
      <c r="H90" s="8" t="s">
        <v>59</v>
      </c>
    </row>
    <row r="91" spans="1:8" ht="24.95" customHeight="1" x14ac:dyDescent="0.15">
      <c r="A91" s="6" t="s">
        <v>260</v>
      </c>
      <c r="B91" s="5" t="s">
        <v>261</v>
      </c>
      <c r="C91" s="5" t="s">
        <v>247</v>
      </c>
      <c r="D91" s="5"/>
      <c r="E91" s="8">
        <v>135394.39000000001</v>
      </c>
      <c r="F91" s="8">
        <v>93201.5</v>
      </c>
      <c r="G91" s="8">
        <v>93201.5</v>
      </c>
      <c r="H91" s="8" t="s">
        <v>59</v>
      </c>
    </row>
    <row r="92" spans="1:8" ht="24.95" customHeight="1" x14ac:dyDescent="0.15">
      <c r="A92" s="6" t="s">
        <v>262</v>
      </c>
      <c r="B92" s="5" t="s">
        <v>263</v>
      </c>
      <c r="C92" s="5" t="s">
        <v>247</v>
      </c>
      <c r="D92" s="5"/>
      <c r="E92" s="8">
        <v>1974998.01</v>
      </c>
      <c r="F92" s="8">
        <v>1961256.54</v>
      </c>
      <c r="G92" s="8">
        <v>1986056.54</v>
      </c>
      <c r="H92" s="8" t="s">
        <v>59</v>
      </c>
    </row>
    <row r="93" spans="1:8" ht="24.95" customHeight="1" x14ac:dyDescent="0.15">
      <c r="A93" s="6" t="s">
        <v>264</v>
      </c>
      <c r="B93" s="5" t="s">
        <v>265</v>
      </c>
      <c r="C93" s="5" t="s">
        <v>247</v>
      </c>
      <c r="D93" s="5"/>
      <c r="E93" s="8">
        <v>374444.34</v>
      </c>
      <c r="F93" s="8">
        <v>1050581.3400000001</v>
      </c>
      <c r="G93" s="8">
        <v>1658581.34</v>
      </c>
      <c r="H93" s="8" t="s">
        <v>59</v>
      </c>
    </row>
    <row r="94" spans="1:8" ht="24.95" customHeight="1" x14ac:dyDescent="0.15">
      <c r="A94" s="6" t="s">
        <v>266</v>
      </c>
      <c r="B94" s="5" t="s">
        <v>267</v>
      </c>
      <c r="C94" s="5" t="s">
        <v>247</v>
      </c>
      <c r="D94" s="5"/>
      <c r="E94" s="8">
        <v>0</v>
      </c>
      <c r="F94" s="8">
        <v>0</v>
      </c>
      <c r="G94" s="8">
        <v>0</v>
      </c>
      <c r="H94" s="8" t="s">
        <v>59</v>
      </c>
    </row>
    <row r="95" spans="1:8" ht="24.95" customHeight="1" x14ac:dyDescent="0.15">
      <c r="A95" s="6" t="s">
        <v>268</v>
      </c>
      <c r="B95" s="5" t="s">
        <v>269</v>
      </c>
      <c r="C95" s="5" t="s">
        <v>247</v>
      </c>
      <c r="D95" s="5"/>
      <c r="E95" s="8">
        <v>0</v>
      </c>
      <c r="F95" s="8">
        <v>0</v>
      </c>
      <c r="G95" s="8">
        <v>0</v>
      </c>
      <c r="H95" s="8" t="s">
        <v>59</v>
      </c>
    </row>
    <row r="96" spans="1:8" ht="24.95" customHeight="1" x14ac:dyDescent="0.15">
      <c r="A96" s="6" t="s">
        <v>270</v>
      </c>
      <c r="B96" s="5" t="s">
        <v>271</v>
      </c>
      <c r="C96" s="5" t="s">
        <v>247</v>
      </c>
      <c r="D96" s="5" t="s">
        <v>272</v>
      </c>
      <c r="E96" s="8">
        <v>23760</v>
      </c>
      <c r="F96" s="8">
        <v>0</v>
      </c>
      <c r="G96" s="8">
        <v>0</v>
      </c>
      <c r="H96" s="8" t="s">
        <v>59</v>
      </c>
    </row>
    <row r="97" spans="1:8" ht="24.95" customHeight="1" x14ac:dyDescent="0.15">
      <c r="A97" s="6" t="s">
        <v>273</v>
      </c>
      <c r="B97" s="5" t="s">
        <v>274</v>
      </c>
      <c r="C97" s="5" t="s">
        <v>247</v>
      </c>
      <c r="D97" s="5" t="s">
        <v>275</v>
      </c>
      <c r="E97" s="8">
        <v>936832.9</v>
      </c>
      <c r="F97" s="8">
        <v>836832.9</v>
      </c>
      <c r="G97" s="8">
        <v>836832.9</v>
      </c>
      <c r="H97" s="8" t="s">
        <v>59</v>
      </c>
    </row>
    <row r="98" spans="1:8" ht="24.95" customHeight="1" x14ac:dyDescent="0.15">
      <c r="A98" s="6" t="s">
        <v>276</v>
      </c>
      <c r="B98" s="5" t="s">
        <v>277</v>
      </c>
      <c r="C98" s="5" t="s">
        <v>247</v>
      </c>
      <c r="D98" s="5" t="s">
        <v>278</v>
      </c>
      <c r="E98" s="8">
        <v>0</v>
      </c>
      <c r="F98" s="8">
        <v>0</v>
      </c>
      <c r="G98" s="8">
        <v>0</v>
      </c>
      <c r="H98" s="8" t="s">
        <v>59</v>
      </c>
    </row>
    <row r="99" spans="1:8" ht="24.95" customHeight="1" x14ac:dyDescent="0.15">
      <c r="A99" s="6" t="s">
        <v>279</v>
      </c>
      <c r="B99" s="5" t="s">
        <v>280</v>
      </c>
      <c r="C99" s="5" t="s">
        <v>247</v>
      </c>
      <c r="D99" s="5" t="s">
        <v>281</v>
      </c>
      <c r="E99" s="8">
        <v>0</v>
      </c>
      <c r="F99" s="8">
        <v>0</v>
      </c>
      <c r="G99" s="8">
        <v>0</v>
      </c>
      <c r="H99" s="8" t="s">
        <v>59</v>
      </c>
    </row>
    <row r="100" spans="1:8" ht="24.95" customHeight="1" x14ac:dyDescent="0.15">
      <c r="A100" s="6" t="s">
        <v>282</v>
      </c>
      <c r="B100" s="5" t="s">
        <v>283</v>
      </c>
      <c r="C100" s="5" t="s">
        <v>247</v>
      </c>
      <c r="D100" s="5" t="s">
        <v>284</v>
      </c>
      <c r="E100" s="8">
        <v>239842.1</v>
      </c>
      <c r="F100" s="8">
        <v>100000</v>
      </c>
      <c r="G100" s="8">
        <v>100000</v>
      </c>
      <c r="H100" s="8" t="s">
        <v>59</v>
      </c>
    </row>
    <row r="101" spans="1:8" ht="50.1" customHeight="1" x14ac:dyDescent="0.15">
      <c r="A101" s="6" t="s">
        <v>285</v>
      </c>
      <c r="B101" s="5" t="s">
        <v>286</v>
      </c>
      <c r="C101" s="5" t="s">
        <v>247</v>
      </c>
      <c r="D101" s="5" t="s">
        <v>287</v>
      </c>
      <c r="E101" s="8">
        <v>0</v>
      </c>
      <c r="F101" s="8">
        <v>0</v>
      </c>
      <c r="G101" s="8">
        <v>0</v>
      </c>
      <c r="H101" s="8" t="s">
        <v>59</v>
      </c>
    </row>
    <row r="102" spans="1:8" ht="50.1" customHeight="1" x14ac:dyDescent="0.15">
      <c r="A102" s="6" t="s">
        <v>288</v>
      </c>
      <c r="B102" s="5" t="s">
        <v>289</v>
      </c>
      <c r="C102" s="5" t="s">
        <v>247</v>
      </c>
      <c r="D102" s="5" t="s">
        <v>290</v>
      </c>
      <c r="E102" s="8">
        <v>0</v>
      </c>
      <c r="F102" s="8">
        <v>0</v>
      </c>
      <c r="G102" s="8">
        <v>0</v>
      </c>
      <c r="H102" s="8" t="s">
        <v>59</v>
      </c>
    </row>
    <row r="103" spans="1:8" ht="50.1" customHeight="1" x14ac:dyDescent="0.15">
      <c r="A103" s="6" t="s">
        <v>291</v>
      </c>
      <c r="B103" s="5" t="s">
        <v>292</v>
      </c>
      <c r="C103" s="5" t="s">
        <v>247</v>
      </c>
      <c r="D103" s="5"/>
      <c r="E103" s="8">
        <v>0</v>
      </c>
      <c r="F103" s="8">
        <v>0</v>
      </c>
      <c r="G103" s="8">
        <v>0</v>
      </c>
      <c r="H103" s="8" t="s">
        <v>59</v>
      </c>
    </row>
    <row r="104" spans="1:8" ht="24.95" customHeight="1" x14ac:dyDescent="0.15">
      <c r="A104" s="6" t="s">
        <v>293</v>
      </c>
      <c r="B104" s="5" t="s">
        <v>294</v>
      </c>
      <c r="C104" s="5" t="s">
        <v>295</v>
      </c>
      <c r="D104" s="5"/>
      <c r="E104" s="8">
        <v>1678926.71</v>
      </c>
      <c r="F104" s="8">
        <v>1435429.99</v>
      </c>
      <c r="G104" s="8">
        <v>1435429.99</v>
      </c>
      <c r="H104" s="8" t="s">
        <v>59</v>
      </c>
    </row>
    <row r="105" spans="1:8" ht="24.95" customHeight="1" x14ac:dyDescent="0.15">
      <c r="A105" s="6" t="s">
        <v>254</v>
      </c>
      <c r="B105" s="5" t="s">
        <v>296</v>
      </c>
      <c r="C105" s="5" t="s">
        <v>295</v>
      </c>
      <c r="D105" s="5"/>
      <c r="E105" s="8">
        <v>1678926.71</v>
      </c>
      <c r="F105" s="8">
        <v>1435429.99</v>
      </c>
      <c r="G105" s="8">
        <v>1435429.99</v>
      </c>
      <c r="H105" s="8" t="s">
        <v>59</v>
      </c>
    </row>
    <row r="106" spans="1:8" ht="50.1" customHeight="1" x14ac:dyDescent="0.15">
      <c r="A106" s="6" t="s">
        <v>297</v>
      </c>
      <c r="B106" s="5" t="s">
        <v>298</v>
      </c>
      <c r="C106" s="5" t="s">
        <v>247</v>
      </c>
      <c r="D106" s="5"/>
      <c r="E106" s="8">
        <v>0</v>
      </c>
      <c r="F106" s="8">
        <v>0</v>
      </c>
      <c r="G106" s="8">
        <v>0</v>
      </c>
      <c r="H106" s="8" t="s">
        <v>59</v>
      </c>
    </row>
    <row r="107" spans="1:8" ht="50.1" customHeight="1" x14ac:dyDescent="0.15">
      <c r="A107" s="6" t="s">
        <v>299</v>
      </c>
      <c r="B107" s="5" t="s">
        <v>300</v>
      </c>
      <c r="C107" s="5" t="s">
        <v>301</v>
      </c>
      <c r="D107" s="5"/>
      <c r="E107" s="8" t="s">
        <v>59</v>
      </c>
      <c r="F107" s="8" t="s">
        <v>59</v>
      </c>
      <c r="G107" s="8" t="s">
        <v>59</v>
      </c>
      <c r="H107" s="8" t="s">
        <v>59</v>
      </c>
    </row>
    <row r="108" spans="1:8" ht="63" customHeight="1" x14ac:dyDescent="0.15">
      <c r="A108" s="6" t="s">
        <v>302</v>
      </c>
      <c r="B108" s="5" t="s">
        <v>303</v>
      </c>
      <c r="C108" s="5" t="s">
        <v>304</v>
      </c>
      <c r="D108" s="5"/>
      <c r="E108" s="8" t="s">
        <v>59</v>
      </c>
      <c r="F108" s="8" t="s">
        <v>59</v>
      </c>
      <c r="G108" s="8" t="s">
        <v>59</v>
      </c>
      <c r="H108" s="8" t="s">
        <v>59</v>
      </c>
    </row>
    <row r="109" spans="1:8" ht="50.1" customHeight="1" x14ac:dyDescent="0.15">
      <c r="A109" s="6" t="s">
        <v>305</v>
      </c>
      <c r="B109" s="5" t="s">
        <v>306</v>
      </c>
      <c r="C109" s="5" t="s">
        <v>307</v>
      </c>
      <c r="D109" s="5"/>
      <c r="E109" s="8" t="s">
        <v>59</v>
      </c>
      <c r="F109" s="8" t="s">
        <v>59</v>
      </c>
      <c r="G109" s="8" t="s">
        <v>59</v>
      </c>
      <c r="H109" s="8" t="s">
        <v>59</v>
      </c>
    </row>
    <row r="110" spans="1:8" ht="24.95" customHeight="1" x14ac:dyDescent="0.15">
      <c r="A110" s="6" t="s">
        <v>308</v>
      </c>
      <c r="B110" s="5" t="s">
        <v>309</v>
      </c>
      <c r="C110" s="5" t="s">
        <v>310</v>
      </c>
      <c r="D110" s="5"/>
      <c r="E110" s="8">
        <v>0</v>
      </c>
      <c r="F110" s="8">
        <v>0</v>
      </c>
      <c r="G110" s="8">
        <v>0</v>
      </c>
      <c r="H110" s="8" t="s">
        <v>59</v>
      </c>
    </row>
    <row r="111" spans="1:8" ht="38.1" customHeight="1" x14ac:dyDescent="0.15">
      <c r="A111" s="6" t="s">
        <v>311</v>
      </c>
      <c r="B111" s="5" t="s">
        <v>312</v>
      </c>
      <c r="C111" s="5"/>
      <c r="D111" s="5"/>
      <c r="E111" s="8">
        <v>0</v>
      </c>
      <c r="F111" s="8">
        <v>0</v>
      </c>
      <c r="G111" s="8">
        <v>0</v>
      </c>
      <c r="H111" s="8" t="s">
        <v>59</v>
      </c>
    </row>
    <row r="112" spans="1:8" ht="24.95" customHeight="1" x14ac:dyDescent="0.15">
      <c r="A112" s="6" t="s">
        <v>313</v>
      </c>
      <c r="B112" s="5" t="s">
        <v>314</v>
      </c>
      <c r="C112" s="5"/>
      <c r="D112" s="5"/>
      <c r="E112" s="8">
        <v>0</v>
      </c>
      <c r="F112" s="8">
        <v>0</v>
      </c>
      <c r="G112" s="8">
        <v>0</v>
      </c>
      <c r="H112" s="8" t="s">
        <v>59</v>
      </c>
    </row>
    <row r="113" spans="1:8" ht="24.95" customHeight="1" x14ac:dyDescent="0.15">
      <c r="A113" s="6" t="s">
        <v>315</v>
      </c>
      <c r="B113" s="5" t="s">
        <v>316</v>
      </c>
      <c r="C113" s="5"/>
      <c r="D113" s="5"/>
      <c r="E113" s="8">
        <v>0</v>
      </c>
      <c r="F113" s="8">
        <v>0</v>
      </c>
      <c r="G113" s="8">
        <v>0</v>
      </c>
      <c r="H113" s="8" t="s">
        <v>59</v>
      </c>
    </row>
    <row r="114" spans="1:8" ht="24.95" customHeight="1" x14ac:dyDescent="0.15">
      <c r="A114" s="6" t="s">
        <v>317</v>
      </c>
      <c r="B114" s="5" t="s">
        <v>318</v>
      </c>
      <c r="C114" s="5" t="s">
        <v>319</v>
      </c>
      <c r="D114" s="5"/>
      <c r="E114" s="8">
        <v>0</v>
      </c>
      <c r="F114" s="8">
        <v>0</v>
      </c>
      <c r="G114" s="8">
        <v>0</v>
      </c>
      <c r="H114" s="8" t="s">
        <v>59</v>
      </c>
    </row>
    <row r="115" spans="1:8" ht="38.1" customHeight="1" x14ac:dyDescent="0.15">
      <c r="A115" s="6" t="s">
        <v>320</v>
      </c>
      <c r="B115" s="5" t="s">
        <v>321</v>
      </c>
      <c r="C115" s="5" t="s">
        <v>322</v>
      </c>
      <c r="D115" s="5"/>
      <c r="E115" s="8">
        <v>0</v>
      </c>
      <c r="F115" s="8">
        <v>0</v>
      </c>
      <c r="G115" s="8">
        <v>0</v>
      </c>
      <c r="H115" s="8" t="s">
        <v>59</v>
      </c>
    </row>
  </sheetData>
  <sheetProtection password="DE96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scale="83" fitToHeight="0" orientation="landscape" r:id="rId1"/>
  <headerFooter>
    <oddHeader>&amp;R&amp;R&amp;"Verdana,полужирный" &amp;12 &amp;K00-00922062.RBS.178121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1" t="s">
        <v>323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15"/>
    <row r="4" spans="1:9" ht="24.95" customHeight="1" x14ac:dyDescent="0.15">
      <c r="A4" s="20" t="s">
        <v>324</v>
      </c>
      <c r="B4" s="20" t="s">
        <v>47</v>
      </c>
      <c r="C4" s="20" t="s">
        <v>48</v>
      </c>
      <c r="D4" s="20" t="s">
        <v>325</v>
      </c>
      <c r="E4" s="20" t="s">
        <v>49</v>
      </c>
      <c r="F4" s="20" t="s">
        <v>51</v>
      </c>
      <c r="G4" s="20"/>
      <c r="H4" s="20"/>
      <c r="I4" s="20"/>
    </row>
    <row r="5" spans="1:9" ht="50.1" customHeight="1" x14ac:dyDescent="0.15">
      <c r="A5" s="20"/>
      <c r="B5" s="20"/>
      <c r="C5" s="20"/>
      <c r="D5" s="20"/>
      <c r="E5" s="20"/>
      <c r="F5" s="5" t="s">
        <v>326</v>
      </c>
      <c r="G5" s="5" t="s">
        <v>327</v>
      </c>
      <c r="H5" s="5" t="s">
        <v>328</v>
      </c>
      <c r="I5" s="5" t="s">
        <v>55</v>
      </c>
    </row>
    <row r="6" spans="1:9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x14ac:dyDescent="0.15">
      <c r="A7" s="5" t="s">
        <v>329</v>
      </c>
      <c r="B7" s="6" t="s">
        <v>330</v>
      </c>
      <c r="C7" s="5" t="s">
        <v>331</v>
      </c>
      <c r="D7" s="5" t="s">
        <v>59</v>
      </c>
      <c r="E7" s="5"/>
      <c r="F7" s="8">
        <f>F8+F9+F10+F15+F16+F18+F19+F20+F22+F23+F25+F26</f>
        <v>5517559.3599999994</v>
      </c>
      <c r="G7" s="8">
        <f>G8+G9+G10+G15+G16+G18+G19+G20+G22+G23+G25+G26</f>
        <v>5597525.8799999999</v>
      </c>
      <c r="H7" s="8">
        <f>H8+H9+H10+H15+H16+H18+H19+H20+H22+H23+H25+H26</f>
        <v>6230325.8799999999</v>
      </c>
      <c r="I7" s="8" t="s">
        <v>332</v>
      </c>
    </row>
    <row r="8" spans="1:9" ht="31.5" x14ac:dyDescent="0.15">
      <c r="A8" s="5" t="s">
        <v>333</v>
      </c>
      <c r="B8" s="6" t="s">
        <v>334</v>
      </c>
      <c r="C8" s="5" t="s">
        <v>335</v>
      </c>
      <c r="D8" s="5" t="s">
        <v>59</v>
      </c>
      <c r="E8" s="5"/>
      <c r="F8" s="8">
        <v>0</v>
      </c>
      <c r="G8" s="8">
        <v>0</v>
      </c>
      <c r="H8" s="8">
        <v>0</v>
      </c>
      <c r="I8" s="8" t="s">
        <v>332</v>
      </c>
    </row>
    <row r="9" spans="1:9" ht="42" x14ac:dyDescent="0.15">
      <c r="A9" s="5" t="s">
        <v>336</v>
      </c>
      <c r="B9" s="6" t="s">
        <v>337</v>
      </c>
      <c r="C9" s="5" t="s">
        <v>338</v>
      </c>
      <c r="D9" s="5" t="s">
        <v>59</v>
      </c>
      <c r="E9" s="5"/>
      <c r="F9" s="8">
        <v>0</v>
      </c>
      <c r="G9" s="8">
        <v>0</v>
      </c>
      <c r="H9" s="8">
        <v>0</v>
      </c>
      <c r="I9" s="8" t="s">
        <v>332</v>
      </c>
    </row>
    <row r="10" spans="1:9" ht="31.5" x14ac:dyDescent="0.15">
      <c r="A10" s="5" t="s">
        <v>339</v>
      </c>
      <c r="B10" s="6" t="s">
        <v>340</v>
      </c>
      <c r="C10" s="5" t="s">
        <v>341</v>
      </c>
      <c r="D10" s="5" t="s">
        <v>59</v>
      </c>
      <c r="E10" s="5"/>
      <c r="F10" s="8">
        <v>2128495.96</v>
      </c>
      <c r="G10" s="8">
        <v>0</v>
      </c>
      <c r="H10" s="8">
        <v>0</v>
      </c>
      <c r="I10" s="8" t="s">
        <v>332</v>
      </c>
    </row>
    <row r="11" spans="1:9" x14ac:dyDescent="0.15">
      <c r="A11" s="5" t="s">
        <v>342</v>
      </c>
      <c r="B11" s="6" t="s">
        <v>343</v>
      </c>
      <c r="C11" s="5" t="s">
        <v>344</v>
      </c>
      <c r="D11" s="5" t="s">
        <v>59</v>
      </c>
      <c r="E11" s="5"/>
      <c r="F11" s="8">
        <v>2128495.96</v>
      </c>
      <c r="G11" s="8">
        <v>0</v>
      </c>
      <c r="H11" s="8">
        <v>0</v>
      </c>
      <c r="I11" s="8" t="s">
        <v>332</v>
      </c>
    </row>
    <row r="12" spans="1:9" x14ac:dyDescent="0.15">
      <c r="A12" s="5" t="s">
        <v>345</v>
      </c>
      <c r="B12" s="6" t="s">
        <v>346</v>
      </c>
      <c r="C12" s="5" t="s">
        <v>347</v>
      </c>
      <c r="D12" s="5" t="s">
        <v>59</v>
      </c>
      <c r="E12" s="5"/>
      <c r="F12" s="8">
        <v>0</v>
      </c>
      <c r="G12" s="8">
        <v>0</v>
      </c>
      <c r="H12" s="8">
        <v>0</v>
      </c>
      <c r="I12" s="8" t="s">
        <v>332</v>
      </c>
    </row>
    <row r="13" spans="1:9" ht="42" x14ac:dyDescent="0.15">
      <c r="A13" s="5" t="s">
        <v>348</v>
      </c>
      <c r="B13" s="6" t="s">
        <v>349</v>
      </c>
      <c r="C13" s="5" t="s">
        <v>350</v>
      </c>
      <c r="D13" s="5" t="s">
        <v>59</v>
      </c>
      <c r="E13" s="5"/>
      <c r="F13" s="8">
        <f>F15+F16+F18+F19+F20+F22+F23+F25+F26</f>
        <v>3389063.4000000004</v>
      </c>
      <c r="G13" s="8">
        <f>G15+G16+G18+G19+G20+G22+G23+G25+G26</f>
        <v>5597525.8799999999</v>
      </c>
      <c r="H13" s="8">
        <f>H15+H16+H18+H19+H20+H22+H23+H25+H26</f>
        <v>6230325.8799999999</v>
      </c>
      <c r="I13" s="8" t="s">
        <v>332</v>
      </c>
    </row>
    <row r="14" spans="1:9" ht="31.5" x14ac:dyDescent="0.15">
      <c r="A14" s="5" t="s">
        <v>351</v>
      </c>
      <c r="B14" s="6" t="s">
        <v>352</v>
      </c>
      <c r="C14" s="5" t="s">
        <v>353</v>
      </c>
      <c r="D14" s="5" t="s">
        <v>59</v>
      </c>
      <c r="E14" s="5"/>
      <c r="F14" s="8">
        <f>F15+F16</f>
        <v>1661521.3</v>
      </c>
      <c r="G14" s="8">
        <f>G15+G16</f>
        <v>3600191.88</v>
      </c>
      <c r="H14" s="8">
        <f>H15+H16</f>
        <v>4208191.88</v>
      </c>
      <c r="I14" s="8" t="s">
        <v>332</v>
      </c>
    </row>
    <row r="15" spans="1:9" x14ac:dyDescent="0.15">
      <c r="A15" s="5" t="s">
        <v>354</v>
      </c>
      <c r="B15" s="6" t="s">
        <v>343</v>
      </c>
      <c r="C15" s="5" t="s">
        <v>355</v>
      </c>
      <c r="D15" s="5" t="s">
        <v>59</v>
      </c>
      <c r="E15" s="5"/>
      <c r="F15" s="8">
        <v>1661521.3</v>
      </c>
      <c r="G15" s="8">
        <v>3600191.88</v>
      </c>
      <c r="H15" s="8">
        <v>4208191.88</v>
      </c>
      <c r="I15" s="8" t="s">
        <v>332</v>
      </c>
    </row>
    <row r="16" spans="1:9" x14ac:dyDescent="0.15">
      <c r="A16" s="5" t="s">
        <v>356</v>
      </c>
      <c r="B16" s="6" t="s">
        <v>346</v>
      </c>
      <c r="C16" s="5" t="s">
        <v>357</v>
      </c>
      <c r="D16" s="5" t="s">
        <v>59</v>
      </c>
      <c r="E16" s="5"/>
      <c r="F16" s="8">
        <v>0</v>
      </c>
      <c r="G16" s="8">
        <v>0</v>
      </c>
      <c r="H16" s="8">
        <v>0</v>
      </c>
      <c r="I16" s="8" t="s">
        <v>332</v>
      </c>
    </row>
    <row r="17" spans="1:9" ht="31.5" x14ac:dyDescent="0.15">
      <c r="A17" s="5" t="s">
        <v>358</v>
      </c>
      <c r="B17" s="6" t="s">
        <v>359</v>
      </c>
      <c r="C17" s="5" t="s">
        <v>360</v>
      </c>
      <c r="D17" s="5" t="s">
        <v>59</v>
      </c>
      <c r="E17" s="5"/>
      <c r="F17" s="8">
        <f>F18+F19</f>
        <v>1712542.1</v>
      </c>
      <c r="G17" s="8">
        <f>G18+G19</f>
        <v>1997334</v>
      </c>
      <c r="H17" s="8">
        <f>H18+H19</f>
        <v>2022134</v>
      </c>
      <c r="I17" s="8" t="s">
        <v>332</v>
      </c>
    </row>
    <row r="18" spans="1:9" x14ac:dyDescent="0.15">
      <c r="A18" s="5" t="s">
        <v>361</v>
      </c>
      <c r="B18" s="6" t="s">
        <v>343</v>
      </c>
      <c r="C18" s="5" t="s">
        <v>362</v>
      </c>
      <c r="D18" s="5" t="s">
        <v>59</v>
      </c>
      <c r="E18" s="5"/>
      <c r="F18" s="8">
        <v>1712542.1</v>
      </c>
      <c r="G18" s="8">
        <v>1997334</v>
      </c>
      <c r="H18" s="8">
        <v>2022134</v>
      </c>
      <c r="I18" s="8" t="s">
        <v>332</v>
      </c>
    </row>
    <row r="19" spans="1:9" x14ac:dyDescent="0.15">
      <c r="A19" s="5" t="s">
        <v>363</v>
      </c>
      <c r="B19" s="6" t="s">
        <v>346</v>
      </c>
      <c r="C19" s="5" t="s">
        <v>364</v>
      </c>
      <c r="D19" s="5" t="s">
        <v>59</v>
      </c>
      <c r="E19" s="5"/>
      <c r="F19" s="8">
        <v>0</v>
      </c>
      <c r="G19" s="8">
        <v>0</v>
      </c>
      <c r="H19" s="8">
        <v>0</v>
      </c>
      <c r="I19" s="8" t="s">
        <v>332</v>
      </c>
    </row>
    <row r="20" spans="1:9" ht="21" x14ac:dyDescent="0.15">
      <c r="A20" s="5" t="s">
        <v>365</v>
      </c>
      <c r="B20" s="6" t="s">
        <v>366</v>
      </c>
      <c r="C20" s="5" t="s">
        <v>367</v>
      </c>
      <c r="D20" s="5" t="s">
        <v>59</v>
      </c>
      <c r="E20" s="5"/>
      <c r="F20" s="8">
        <v>0</v>
      </c>
      <c r="G20" s="8">
        <v>0</v>
      </c>
      <c r="H20" s="8">
        <v>0</v>
      </c>
      <c r="I20" s="8" t="s">
        <v>332</v>
      </c>
    </row>
    <row r="21" spans="1:9" x14ac:dyDescent="0.15">
      <c r="A21" s="5" t="s">
        <v>368</v>
      </c>
      <c r="B21" s="6" t="s">
        <v>369</v>
      </c>
      <c r="C21" s="5" t="s">
        <v>370</v>
      </c>
      <c r="D21" s="5" t="s">
        <v>59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332</v>
      </c>
    </row>
    <row r="22" spans="1:9" x14ac:dyDescent="0.15">
      <c r="A22" s="5" t="s">
        <v>371</v>
      </c>
      <c r="B22" s="6" t="s">
        <v>343</v>
      </c>
      <c r="C22" s="5" t="s">
        <v>372</v>
      </c>
      <c r="D22" s="5" t="s">
        <v>59</v>
      </c>
      <c r="E22" s="5"/>
      <c r="F22" s="8">
        <v>0</v>
      </c>
      <c r="G22" s="8">
        <v>0</v>
      </c>
      <c r="H22" s="8">
        <v>0</v>
      </c>
      <c r="I22" s="8" t="s">
        <v>332</v>
      </c>
    </row>
    <row r="23" spans="1:9" x14ac:dyDescent="0.15">
      <c r="A23" s="5" t="s">
        <v>373</v>
      </c>
      <c r="B23" s="6" t="s">
        <v>346</v>
      </c>
      <c r="C23" s="5" t="s">
        <v>374</v>
      </c>
      <c r="D23" s="5" t="s">
        <v>59</v>
      </c>
      <c r="E23" s="5"/>
      <c r="F23" s="8">
        <v>0</v>
      </c>
      <c r="G23" s="8">
        <v>0</v>
      </c>
      <c r="H23" s="8">
        <v>0</v>
      </c>
      <c r="I23" s="8" t="s">
        <v>332</v>
      </c>
    </row>
    <row r="24" spans="1:9" x14ac:dyDescent="0.15">
      <c r="A24" s="5" t="s">
        <v>375</v>
      </c>
      <c r="B24" s="6" t="s">
        <v>376</v>
      </c>
      <c r="C24" s="5" t="s">
        <v>377</v>
      </c>
      <c r="D24" s="5" t="s">
        <v>59</v>
      </c>
      <c r="E24" s="5"/>
      <c r="F24" s="8">
        <f>F25+F26</f>
        <v>15000</v>
      </c>
      <c r="G24" s="8">
        <f>G25+G26</f>
        <v>0</v>
      </c>
      <c r="H24" s="8">
        <f>H25+H26</f>
        <v>0</v>
      </c>
      <c r="I24" s="8" t="s">
        <v>332</v>
      </c>
    </row>
    <row r="25" spans="1:9" x14ac:dyDescent="0.15">
      <c r="A25" s="5" t="s">
        <v>378</v>
      </c>
      <c r="B25" s="6" t="s">
        <v>343</v>
      </c>
      <c r="C25" s="5" t="s">
        <v>379</v>
      </c>
      <c r="D25" s="5" t="s">
        <v>59</v>
      </c>
      <c r="E25" s="5"/>
      <c r="F25" s="8">
        <v>15000</v>
      </c>
      <c r="G25" s="8">
        <v>0</v>
      </c>
      <c r="H25" s="8">
        <v>0</v>
      </c>
      <c r="I25" s="8" t="s">
        <v>332</v>
      </c>
    </row>
    <row r="26" spans="1:9" x14ac:dyDescent="0.15">
      <c r="A26" s="5" t="s">
        <v>380</v>
      </c>
      <c r="B26" s="6" t="s">
        <v>346</v>
      </c>
      <c r="C26" s="5" t="s">
        <v>381</v>
      </c>
      <c r="D26" s="5" t="s">
        <v>59</v>
      </c>
      <c r="E26" s="5"/>
      <c r="F26" s="8">
        <v>0</v>
      </c>
      <c r="G26" s="8">
        <v>0</v>
      </c>
      <c r="H26" s="8">
        <v>0</v>
      </c>
      <c r="I26" s="8" t="s">
        <v>332</v>
      </c>
    </row>
    <row r="27" spans="1:9" ht="42" x14ac:dyDescent="0.15">
      <c r="A27" s="5" t="s">
        <v>382</v>
      </c>
      <c r="B27" s="6" t="s">
        <v>383</v>
      </c>
      <c r="C27" s="5" t="s">
        <v>384</v>
      </c>
      <c r="D27" s="5" t="s">
        <v>59</v>
      </c>
      <c r="E27" s="5"/>
      <c r="F27" s="8">
        <f>F28+F29+F30</f>
        <v>3389063.4</v>
      </c>
      <c r="G27" s="8">
        <f>G28+G29+G30</f>
        <v>5597525.8799999999</v>
      </c>
      <c r="H27" s="8">
        <f>H28+H29+H30</f>
        <v>6230325.8799999999</v>
      </c>
      <c r="I27" s="8" t="s">
        <v>332</v>
      </c>
    </row>
    <row r="28" spans="1:9" x14ac:dyDescent="0.15">
      <c r="A28" s="5" t="s">
        <v>385</v>
      </c>
      <c r="B28" s="6" t="s">
        <v>386</v>
      </c>
      <c r="C28" s="5" t="s">
        <v>387</v>
      </c>
      <c r="D28" s="5" t="s">
        <v>388</v>
      </c>
      <c r="E28" s="5"/>
      <c r="F28" s="8">
        <v>3389063.4</v>
      </c>
      <c r="G28" s="8">
        <v>0</v>
      </c>
      <c r="H28" s="8">
        <v>0</v>
      </c>
      <c r="I28" s="8" t="s">
        <v>332</v>
      </c>
    </row>
    <row r="29" spans="1:9" x14ac:dyDescent="0.15">
      <c r="A29" s="5" t="s">
        <v>389</v>
      </c>
      <c r="B29" s="6" t="s">
        <v>386</v>
      </c>
      <c r="C29" s="5" t="s">
        <v>390</v>
      </c>
      <c r="D29" s="5" t="s">
        <v>391</v>
      </c>
      <c r="E29" s="5"/>
      <c r="F29" s="8">
        <v>0</v>
      </c>
      <c r="G29" s="8">
        <v>5597525.8799999999</v>
      </c>
      <c r="H29" s="8">
        <v>0</v>
      </c>
      <c r="I29" s="8" t="s">
        <v>332</v>
      </c>
    </row>
    <row r="30" spans="1:9" x14ac:dyDescent="0.15">
      <c r="A30" s="5" t="s">
        <v>392</v>
      </c>
      <c r="B30" s="6" t="s">
        <v>386</v>
      </c>
      <c r="C30" s="5" t="s">
        <v>393</v>
      </c>
      <c r="D30" s="5" t="s">
        <v>394</v>
      </c>
      <c r="E30" s="5"/>
      <c r="F30" s="8">
        <v>0</v>
      </c>
      <c r="G30" s="8">
        <v>0</v>
      </c>
      <c r="H30" s="8">
        <v>6230325.8799999999</v>
      </c>
      <c r="I30" s="8" t="s">
        <v>332</v>
      </c>
    </row>
    <row r="31" spans="1:9" ht="42" x14ac:dyDescent="0.15">
      <c r="A31" s="5" t="s">
        <v>395</v>
      </c>
      <c r="B31" s="6" t="s">
        <v>396</v>
      </c>
      <c r="C31" s="5" t="s">
        <v>397</v>
      </c>
      <c r="D31" s="5" t="s">
        <v>59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332</v>
      </c>
    </row>
    <row r="32" spans="1:9" x14ac:dyDescent="0.15">
      <c r="A32" s="5" t="s">
        <v>398</v>
      </c>
      <c r="B32" s="6" t="s">
        <v>386</v>
      </c>
      <c r="C32" s="5" t="s">
        <v>399</v>
      </c>
      <c r="D32" s="5" t="s">
        <v>388</v>
      </c>
      <c r="E32" s="5"/>
      <c r="F32" s="8">
        <v>0</v>
      </c>
      <c r="G32" s="8">
        <v>0</v>
      </c>
      <c r="H32" s="8">
        <v>0</v>
      </c>
      <c r="I32" s="8" t="s">
        <v>332</v>
      </c>
    </row>
    <row r="33" spans="1:9" x14ac:dyDescent="0.15">
      <c r="A33" s="5" t="s">
        <v>400</v>
      </c>
      <c r="B33" s="6" t="s">
        <v>386</v>
      </c>
      <c r="C33" s="5" t="s">
        <v>401</v>
      </c>
      <c r="D33" s="5" t="s">
        <v>391</v>
      </c>
      <c r="E33" s="5"/>
      <c r="F33" s="8">
        <v>0</v>
      </c>
      <c r="G33" s="8">
        <v>0</v>
      </c>
      <c r="H33" s="8">
        <v>0</v>
      </c>
      <c r="I33" s="8" t="s">
        <v>332</v>
      </c>
    </row>
    <row r="34" spans="1:9" x14ac:dyDescent="0.15">
      <c r="A34" s="5" t="s">
        <v>402</v>
      </c>
      <c r="B34" s="6" t="s">
        <v>386</v>
      </c>
      <c r="C34" s="5" t="s">
        <v>403</v>
      </c>
      <c r="D34" s="5" t="s">
        <v>394</v>
      </c>
      <c r="E34" s="5"/>
      <c r="F34" s="8">
        <v>0</v>
      </c>
      <c r="G34" s="8">
        <v>0</v>
      </c>
      <c r="H34" s="8">
        <v>0</v>
      </c>
      <c r="I34" s="8" t="s">
        <v>332</v>
      </c>
    </row>
    <row r="35" spans="1:9" ht="15" customHeight="1" x14ac:dyDescent="0.15"/>
    <row r="36" spans="1:9" ht="39.950000000000003" customHeight="1" x14ac:dyDescent="0.15">
      <c r="A36" s="21" t="s">
        <v>404</v>
      </c>
      <c r="B36" s="21"/>
      <c r="C36" s="12"/>
      <c r="D36" s="12"/>
      <c r="E36" s="7"/>
      <c r="F36" s="12"/>
      <c r="G36" s="12"/>
    </row>
    <row r="37" spans="1:9" ht="20.100000000000001" customHeight="1" x14ac:dyDescent="0.15">
      <c r="C37" s="14" t="s">
        <v>405</v>
      </c>
      <c r="D37" s="14"/>
      <c r="E37" s="1" t="s">
        <v>6</v>
      </c>
      <c r="F37" s="14" t="s">
        <v>7</v>
      </c>
      <c r="G37" s="14"/>
    </row>
    <row r="38" spans="1:9" ht="15" customHeight="1" x14ac:dyDescent="0.15"/>
    <row r="39" spans="1:9" ht="39.950000000000003" customHeight="1" x14ac:dyDescent="0.15">
      <c r="A39" s="21" t="s">
        <v>406</v>
      </c>
      <c r="B39" s="21"/>
      <c r="C39" s="12"/>
      <c r="D39" s="12"/>
      <c r="E39" s="7"/>
      <c r="F39" s="12"/>
      <c r="G39" s="12"/>
    </row>
    <row r="40" spans="1:9" ht="20.100000000000001" customHeight="1" x14ac:dyDescent="0.15">
      <c r="C40" s="14" t="s">
        <v>405</v>
      </c>
      <c r="D40" s="14"/>
      <c r="E40" s="1" t="s">
        <v>407</v>
      </c>
      <c r="F40" s="14" t="s">
        <v>408</v>
      </c>
      <c r="G40" s="14"/>
    </row>
    <row r="41" spans="1:9" ht="20.100000000000001" customHeight="1" x14ac:dyDescent="0.15">
      <c r="A41" s="14" t="s">
        <v>409</v>
      </c>
      <c r="B41" s="14"/>
    </row>
    <row r="42" spans="1:9" ht="15" customHeight="1" x14ac:dyDescent="0.15"/>
    <row r="43" spans="1:9" ht="20.100000000000001" customHeight="1" x14ac:dyDescent="0.15">
      <c r="A43" s="16" t="s">
        <v>0</v>
      </c>
      <c r="B43" s="16"/>
      <c r="C43" s="16"/>
      <c r="D43" s="16"/>
      <c r="E43" s="16"/>
    </row>
    <row r="44" spans="1:9" ht="39.950000000000003" customHeight="1" x14ac:dyDescent="0.15">
      <c r="A44" s="12" t="s">
        <v>410</v>
      </c>
      <c r="B44" s="12"/>
      <c r="C44" s="12"/>
      <c r="D44" s="12"/>
      <c r="E44" s="12"/>
    </row>
    <row r="45" spans="1:9" ht="20.100000000000001" customHeight="1" x14ac:dyDescent="0.15">
      <c r="A45" s="14" t="s">
        <v>411</v>
      </c>
      <c r="B45" s="14"/>
      <c r="C45" s="14"/>
      <c r="D45" s="14"/>
      <c r="E45" s="14"/>
    </row>
    <row r="46" spans="1:9" ht="15" customHeight="1" x14ac:dyDescent="0.15"/>
    <row r="47" spans="1:9" ht="39.950000000000003" customHeight="1" x14ac:dyDescent="0.15">
      <c r="A47" s="12"/>
      <c r="B47" s="12"/>
      <c r="C47" s="12" t="s">
        <v>4</v>
      </c>
      <c r="D47" s="12"/>
      <c r="E47" s="12"/>
    </row>
    <row r="48" spans="1:9" ht="20.100000000000001" customHeight="1" x14ac:dyDescent="0.15">
      <c r="A48" s="14" t="s">
        <v>6</v>
      </c>
      <c r="B48" s="14"/>
      <c r="C48" s="14" t="s">
        <v>7</v>
      </c>
      <c r="D48" s="14"/>
      <c r="E48" s="14"/>
    </row>
    <row r="49" spans="1:2" ht="20.100000000000001" customHeight="1" x14ac:dyDescent="0.15">
      <c r="A49" s="14" t="s">
        <v>409</v>
      </c>
      <c r="B49" s="14"/>
    </row>
    <row r="50" spans="1:2" ht="20.100000000000001" customHeight="1" x14ac:dyDescent="0.15">
      <c r="A50" s="3" t="s">
        <v>412</v>
      </c>
    </row>
  </sheetData>
  <sheetProtection password="DE96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scale="87" fitToHeight="0" orientation="landscape" r:id="rId1"/>
  <headerFooter>
    <oddHeader>&amp;R&amp;R&amp;"Verdana,полужирный" &amp;12 &amp;K00-00922062.RBS.178121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6" t="s">
        <v>413</v>
      </c>
      <c r="F1" s="16"/>
      <c r="G1" s="16"/>
      <c r="H1" s="16"/>
      <c r="I1" s="16"/>
      <c r="J1" s="16"/>
    </row>
    <row r="2" spans="1:10" ht="24.95" customHeight="1" x14ac:dyDescent="0.15"/>
    <row r="3" spans="1:10" ht="24.95" customHeight="1" x14ac:dyDescent="0.15">
      <c r="A3" s="22" t="s">
        <v>414</v>
      </c>
      <c r="B3" s="22"/>
      <c r="C3" s="23" t="s">
        <v>151</v>
      </c>
      <c r="D3" s="23"/>
      <c r="E3" s="23"/>
      <c r="F3" s="23"/>
      <c r="G3" s="23"/>
      <c r="H3" s="23"/>
      <c r="I3" s="23"/>
      <c r="J3" s="23"/>
    </row>
    <row r="4" spans="1:10" ht="24.95" customHeight="1" x14ac:dyDescent="0.15">
      <c r="A4" s="22" t="s">
        <v>415</v>
      </c>
      <c r="B4" s="22"/>
      <c r="C4" s="23" t="s">
        <v>416</v>
      </c>
      <c r="D4" s="23"/>
      <c r="E4" s="23"/>
      <c r="F4" s="23"/>
      <c r="G4" s="23"/>
      <c r="H4" s="23"/>
      <c r="I4" s="23"/>
      <c r="J4" s="23"/>
    </row>
    <row r="5" spans="1:10" ht="24.95" customHeight="1" x14ac:dyDescent="0.15">
      <c r="A5" s="22" t="s">
        <v>417</v>
      </c>
      <c r="B5" s="22"/>
      <c r="C5" s="23" t="s">
        <v>388</v>
      </c>
      <c r="D5" s="23"/>
      <c r="E5" s="23"/>
      <c r="F5" s="23"/>
      <c r="G5" s="23"/>
      <c r="H5" s="23"/>
      <c r="I5" s="23"/>
      <c r="J5" s="23"/>
    </row>
    <row r="6" spans="1:10" ht="24.95" customHeight="1" x14ac:dyDescent="0.15">
      <c r="A6" s="14" t="s">
        <v>418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 x14ac:dyDescent="0.15"/>
    <row r="8" spans="1:10" ht="50.1" customHeight="1" x14ac:dyDescent="0.15">
      <c r="A8" s="20" t="s">
        <v>324</v>
      </c>
      <c r="B8" s="20" t="s">
        <v>419</v>
      </c>
      <c r="C8" s="20" t="s">
        <v>420</v>
      </c>
      <c r="D8" s="20" t="s">
        <v>421</v>
      </c>
      <c r="E8" s="20"/>
      <c r="F8" s="20"/>
      <c r="G8" s="20"/>
      <c r="H8" s="20" t="s">
        <v>422</v>
      </c>
      <c r="I8" s="20" t="s">
        <v>423</v>
      </c>
      <c r="J8" s="20" t="s">
        <v>424</v>
      </c>
    </row>
    <row r="9" spans="1:10" ht="50.1" customHeight="1" x14ac:dyDescent="0.15">
      <c r="A9" s="20"/>
      <c r="B9" s="20"/>
      <c r="C9" s="20"/>
      <c r="D9" s="20" t="s">
        <v>425</v>
      </c>
      <c r="E9" s="20" t="s">
        <v>85</v>
      </c>
      <c r="F9" s="20"/>
      <c r="G9" s="20"/>
      <c r="H9" s="20"/>
      <c r="I9" s="20"/>
      <c r="J9" s="20"/>
    </row>
    <row r="10" spans="1:10" ht="50.1" customHeight="1" x14ac:dyDescent="0.15">
      <c r="A10" s="20"/>
      <c r="B10" s="20"/>
      <c r="C10" s="20"/>
      <c r="D10" s="20"/>
      <c r="E10" s="5" t="s">
        <v>426</v>
      </c>
      <c r="F10" s="5" t="s">
        <v>427</v>
      </c>
      <c r="G10" s="5" t="s">
        <v>428</v>
      </c>
      <c r="H10" s="20"/>
      <c r="I10" s="20"/>
      <c r="J10" s="20"/>
    </row>
    <row r="11" spans="1:10" ht="24.95" customHeight="1" x14ac:dyDescent="0.15">
      <c r="A11" s="5" t="s">
        <v>329</v>
      </c>
      <c r="B11" s="5" t="s">
        <v>429</v>
      </c>
      <c r="C11" s="5" t="s">
        <v>430</v>
      </c>
      <c r="D11" s="5" t="s">
        <v>431</v>
      </c>
      <c r="E11" s="5" t="s">
        <v>432</v>
      </c>
      <c r="F11" s="5" t="s">
        <v>433</v>
      </c>
      <c r="G11" s="5" t="s">
        <v>434</v>
      </c>
      <c r="H11" s="5" t="s">
        <v>435</v>
      </c>
      <c r="I11" s="5" t="s">
        <v>436</v>
      </c>
      <c r="J11" s="5" t="s">
        <v>437</v>
      </c>
    </row>
    <row r="12" spans="1:10" ht="21" x14ac:dyDescent="0.15">
      <c r="A12" s="5" t="s">
        <v>329</v>
      </c>
      <c r="B12" s="6" t="s">
        <v>438</v>
      </c>
      <c r="C12" s="8">
        <v>0.89</v>
      </c>
      <c r="D12" s="8">
        <v>23873.311799999999</v>
      </c>
      <c r="E12" s="8">
        <v>12626</v>
      </c>
      <c r="F12" s="8">
        <v>0</v>
      </c>
      <c r="G12" s="8">
        <v>11247.311799999999</v>
      </c>
      <c r="H12" s="8"/>
      <c r="I12" s="8">
        <v>1</v>
      </c>
      <c r="J12" s="8">
        <v>254966.97</v>
      </c>
    </row>
    <row r="13" spans="1:10" ht="21" x14ac:dyDescent="0.15">
      <c r="A13" s="5" t="s">
        <v>431</v>
      </c>
      <c r="B13" s="6" t="s">
        <v>439</v>
      </c>
      <c r="C13" s="8">
        <v>1</v>
      </c>
      <c r="D13" s="8">
        <v>13890.10167</v>
      </c>
      <c r="E13" s="8">
        <v>4669</v>
      </c>
      <c r="F13" s="8">
        <v>0</v>
      </c>
      <c r="G13" s="8">
        <v>9221.10167</v>
      </c>
      <c r="H13" s="8"/>
      <c r="I13" s="8">
        <v>1</v>
      </c>
      <c r="J13" s="8">
        <v>166681.22</v>
      </c>
    </row>
    <row r="14" spans="1:10" x14ac:dyDescent="0.15">
      <c r="A14" s="5" t="s">
        <v>432</v>
      </c>
      <c r="B14" s="6" t="s">
        <v>440</v>
      </c>
      <c r="C14" s="8">
        <v>4.5999999999999996</v>
      </c>
      <c r="D14" s="8">
        <v>14744.207249999999</v>
      </c>
      <c r="E14" s="8">
        <v>4169</v>
      </c>
      <c r="F14" s="8">
        <v>0</v>
      </c>
      <c r="G14" s="8">
        <v>10575.207249999999</v>
      </c>
      <c r="H14" s="8"/>
      <c r="I14" s="8">
        <v>1</v>
      </c>
      <c r="J14" s="8">
        <v>813880.24</v>
      </c>
    </row>
    <row r="15" spans="1:10" x14ac:dyDescent="0.15">
      <c r="A15" s="5" t="s">
        <v>433</v>
      </c>
      <c r="B15" s="6" t="s">
        <v>441</v>
      </c>
      <c r="C15" s="8">
        <v>1</v>
      </c>
      <c r="D15" s="8">
        <v>33830.71</v>
      </c>
      <c r="E15" s="8">
        <v>21899</v>
      </c>
      <c r="F15" s="8">
        <v>0</v>
      </c>
      <c r="G15" s="8">
        <v>11931.71</v>
      </c>
      <c r="H15" s="8"/>
      <c r="I15" s="8">
        <v>1</v>
      </c>
      <c r="J15" s="8">
        <v>405968.52</v>
      </c>
    </row>
    <row r="16" spans="1:10" ht="21" x14ac:dyDescent="0.15">
      <c r="A16" s="5" t="s">
        <v>434</v>
      </c>
      <c r="B16" s="6" t="s">
        <v>442</v>
      </c>
      <c r="C16" s="8">
        <v>1</v>
      </c>
      <c r="D16" s="8">
        <v>31109</v>
      </c>
      <c r="E16" s="8">
        <v>19709</v>
      </c>
      <c r="F16" s="8">
        <v>0</v>
      </c>
      <c r="G16" s="8">
        <v>11400</v>
      </c>
      <c r="H16" s="8"/>
      <c r="I16" s="8">
        <v>1</v>
      </c>
      <c r="J16" s="8">
        <v>373308</v>
      </c>
    </row>
    <row r="17" spans="1:10" x14ac:dyDescent="0.15">
      <c r="A17" s="5" t="s">
        <v>435</v>
      </c>
      <c r="B17" s="6" t="s">
        <v>443</v>
      </c>
      <c r="C17" s="8">
        <v>1</v>
      </c>
      <c r="D17" s="8">
        <v>31109</v>
      </c>
      <c r="E17" s="8">
        <v>19709</v>
      </c>
      <c r="F17" s="8">
        <v>0</v>
      </c>
      <c r="G17" s="8">
        <v>11400</v>
      </c>
      <c r="H17" s="8"/>
      <c r="I17" s="8">
        <v>1</v>
      </c>
      <c r="J17" s="8">
        <v>373308</v>
      </c>
    </row>
    <row r="18" spans="1:10" x14ac:dyDescent="0.15">
      <c r="A18" s="5" t="s">
        <v>436</v>
      </c>
      <c r="B18" s="6" t="s">
        <v>444</v>
      </c>
      <c r="C18" s="8">
        <v>25.37</v>
      </c>
      <c r="D18" s="8">
        <v>24193.551869999999</v>
      </c>
      <c r="E18" s="8">
        <v>13893</v>
      </c>
      <c r="F18" s="8">
        <v>0</v>
      </c>
      <c r="G18" s="8">
        <v>10300.551869999999</v>
      </c>
      <c r="H18" s="8"/>
      <c r="I18" s="8">
        <v>1</v>
      </c>
      <c r="J18" s="8">
        <v>7365484.9299999997</v>
      </c>
    </row>
    <row r="19" spans="1:10" ht="21" x14ac:dyDescent="0.15">
      <c r="A19" s="5" t="s">
        <v>437</v>
      </c>
      <c r="B19" s="6" t="s">
        <v>445</v>
      </c>
      <c r="C19" s="8">
        <v>1</v>
      </c>
      <c r="D19" s="8">
        <v>23893</v>
      </c>
      <c r="E19" s="8">
        <v>13893</v>
      </c>
      <c r="F19" s="8">
        <v>0</v>
      </c>
      <c r="G19" s="8">
        <v>10000</v>
      </c>
      <c r="H19" s="8"/>
      <c r="I19" s="8">
        <v>1</v>
      </c>
      <c r="J19" s="8">
        <v>286716</v>
      </c>
    </row>
    <row r="20" spans="1:10" ht="21" x14ac:dyDescent="0.15">
      <c r="A20" s="5" t="s">
        <v>446</v>
      </c>
      <c r="B20" s="6" t="s">
        <v>447</v>
      </c>
      <c r="C20" s="8">
        <v>1</v>
      </c>
      <c r="D20" s="8">
        <v>22893</v>
      </c>
      <c r="E20" s="8">
        <v>13893</v>
      </c>
      <c r="F20" s="8">
        <v>0</v>
      </c>
      <c r="G20" s="8">
        <v>9000</v>
      </c>
      <c r="H20" s="8"/>
      <c r="I20" s="8">
        <v>1</v>
      </c>
      <c r="J20" s="8">
        <v>274716</v>
      </c>
    </row>
    <row r="21" spans="1:10" x14ac:dyDescent="0.15">
      <c r="A21" s="5" t="s">
        <v>448</v>
      </c>
      <c r="B21" s="6" t="s">
        <v>449</v>
      </c>
      <c r="C21" s="8">
        <v>1</v>
      </c>
      <c r="D21" s="8">
        <v>21742</v>
      </c>
      <c r="E21" s="8">
        <v>13242</v>
      </c>
      <c r="F21" s="8">
        <v>0</v>
      </c>
      <c r="G21" s="8">
        <v>8500</v>
      </c>
      <c r="H21" s="8"/>
      <c r="I21" s="8">
        <v>1</v>
      </c>
      <c r="J21" s="8">
        <v>260904</v>
      </c>
    </row>
    <row r="22" spans="1:10" ht="21" x14ac:dyDescent="0.15">
      <c r="A22" s="5" t="s">
        <v>450</v>
      </c>
      <c r="B22" s="6" t="s">
        <v>451</v>
      </c>
      <c r="C22" s="8">
        <v>0.5</v>
      </c>
      <c r="D22" s="8">
        <v>21226</v>
      </c>
      <c r="E22" s="8">
        <v>12626</v>
      </c>
      <c r="F22" s="8">
        <v>0</v>
      </c>
      <c r="G22" s="8">
        <v>8600</v>
      </c>
      <c r="H22" s="8"/>
      <c r="I22" s="8">
        <v>1</v>
      </c>
      <c r="J22" s="8">
        <v>127356</v>
      </c>
    </row>
    <row r="23" spans="1:10" x14ac:dyDescent="0.15">
      <c r="A23" s="5" t="s">
        <v>452</v>
      </c>
      <c r="B23" s="6" t="s">
        <v>453</v>
      </c>
      <c r="C23" s="8">
        <v>0.5</v>
      </c>
      <c r="D23" s="8">
        <v>20592.439999999999</v>
      </c>
      <c r="E23" s="8">
        <v>12041</v>
      </c>
      <c r="F23" s="8">
        <v>0</v>
      </c>
      <c r="G23" s="8">
        <v>8551.44</v>
      </c>
      <c r="H23" s="8"/>
      <c r="I23" s="8">
        <v>1</v>
      </c>
      <c r="J23" s="8">
        <v>123554.64</v>
      </c>
    </row>
    <row r="24" spans="1:10" x14ac:dyDescent="0.15">
      <c r="A24" s="5" t="s">
        <v>454</v>
      </c>
      <c r="B24" s="6" t="s">
        <v>455</v>
      </c>
      <c r="C24" s="8">
        <v>1</v>
      </c>
      <c r="D24" s="8">
        <v>13449.32667</v>
      </c>
      <c r="E24" s="8">
        <v>6449</v>
      </c>
      <c r="F24" s="8">
        <v>0</v>
      </c>
      <c r="G24" s="8">
        <v>7000.3266700000004</v>
      </c>
      <c r="H24" s="8"/>
      <c r="I24" s="8">
        <v>1</v>
      </c>
      <c r="J24" s="8">
        <v>161391.92000000001</v>
      </c>
    </row>
    <row r="25" spans="1:10" x14ac:dyDescent="0.15">
      <c r="A25" s="5" t="s">
        <v>456</v>
      </c>
      <c r="B25" s="6" t="s">
        <v>457</v>
      </c>
      <c r="C25" s="8">
        <v>1</v>
      </c>
      <c r="D25" s="8">
        <v>13361.627500000001</v>
      </c>
      <c r="E25" s="8">
        <v>5862</v>
      </c>
      <c r="F25" s="8">
        <v>0</v>
      </c>
      <c r="G25" s="8">
        <v>7499.6274999999996</v>
      </c>
      <c r="H25" s="8"/>
      <c r="I25" s="8">
        <v>1</v>
      </c>
      <c r="J25" s="8">
        <v>160339.53</v>
      </c>
    </row>
    <row r="26" spans="1:10" x14ac:dyDescent="0.15">
      <c r="A26" s="5" t="s">
        <v>458</v>
      </c>
      <c r="B26" s="6" t="s">
        <v>459</v>
      </c>
      <c r="C26" s="8">
        <v>1</v>
      </c>
      <c r="D26" s="8">
        <v>13181</v>
      </c>
      <c r="E26" s="8">
        <v>5581</v>
      </c>
      <c r="F26" s="8">
        <v>0</v>
      </c>
      <c r="G26" s="8">
        <v>7600</v>
      </c>
      <c r="H26" s="8"/>
      <c r="I26" s="8">
        <v>1</v>
      </c>
      <c r="J26" s="8">
        <v>158172</v>
      </c>
    </row>
    <row r="27" spans="1:10" x14ac:dyDescent="0.15">
      <c r="A27" s="5" t="s">
        <v>460</v>
      </c>
      <c r="B27" s="6" t="s">
        <v>461</v>
      </c>
      <c r="C27" s="8">
        <v>3</v>
      </c>
      <c r="D27" s="8">
        <v>13688.42</v>
      </c>
      <c r="E27" s="8">
        <v>4169</v>
      </c>
      <c r="F27" s="8">
        <v>0</v>
      </c>
      <c r="G27" s="8">
        <v>9519.42</v>
      </c>
      <c r="H27" s="8"/>
      <c r="I27" s="8">
        <v>1</v>
      </c>
      <c r="J27" s="8">
        <v>492783.12</v>
      </c>
    </row>
    <row r="28" spans="1:10" x14ac:dyDescent="0.15">
      <c r="A28" s="5" t="s">
        <v>462</v>
      </c>
      <c r="B28" s="6" t="s">
        <v>463</v>
      </c>
      <c r="C28" s="8">
        <v>2.5</v>
      </c>
      <c r="D28" s="8">
        <v>13778.9</v>
      </c>
      <c r="E28" s="8">
        <v>4169</v>
      </c>
      <c r="F28" s="8">
        <v>0</v>
      </c>
      <c r="G28" s="8">
        <v>9609.9</v>
      </c>
      <c r="H28" s="8"/>
      <c r="I28" s="8">
        <v>1</v>
      </c>
      <c r="J28" s="8">
        <v>413367</v>
      </c>
    </row>
    <row r="29" spans="1:10" ht="24.95" customHeight="1" x14ac:dyDescent="0.15">
      <c r="A29" s="24" t="s">
        <v>464</v>
      </c>
      <c r="B29" s="24"/>
      <c r="C29" s="10" t="s">
        <v>332</v>
      </c>
      <c r="D29" s="10">
        <f>SUBTOTAL(9,D12:D28)</f>
        <v>350555.59675999999</v>
      </c>
      <c r="E29" s="10" t="s">
        <v>332</v>
      </c>
      <c r="F29" s="10" t="s">
        <v>332</v>
      </c>
      <c r="G29" s="10" t="s">
        <v>332</v>
      </c>
      <c r="H29" s="10" t="s">
        <v>332</v>
      </c>
      <c r="I29" s="10" t="s">
        <v>332</v>
      </c>
      <c r="J29" s="10">
        <f>SUBTOTAL(9,J12:J28)</f>
        <v>12212898.089999998</v>
      </c>
    </row>
    <row r="30" spans="1:10" ht="24.95" customHeight="1" x14ac:dyDescent="0.15"/>
    <row r="31" spans="1:10" ht="24.95" customHeight="1" x14ac:dyDescent="0.15">
      <c r="A31" s="22" t="s">
        <v>414</v>
      </c>
      <c r="B31" s="22"/>
      <c r="C31" s="23" t="s">
        <v>151</v>
      </c>
      <c r="D31" s="23"/>
      <c r="E31" s="23"/>
      <c r="F31" s="23"/>
      <c r="G31" s="23"/>
      <c r="H31" s="23"/>
      <c r="I31" s="23"/>
      <c r="J31" s="23"/>
    </row>
    <row r="32" spans="1:10" ht="24.95" customHeight="1" x14ac:dyDescent="0.15">
      <c r="A32" s="22" t="s">
        <v>415</v>
      </c>
      <c r="B32" s="22"/>
      <c r="C32" s="23" t="s">
        <v>465</v>
      </c>
      <c r="D32" s="23"/>
      <c r="E32" s="23"/>
      <c r="F32" s="23"/>
      <c r="G32" s="23"/>
      <c r="H32" s="23"/>
      <c r="I32" s="23"/>
      <c r="J32" s="23"/>
    </row>
    <row r="33" spans="1:10" ht="24.95" customHeight="1" x14ac:dyDescent="0.15">
      <c r="A33" s="22" t="s">
        <v>417</v>
      </c>
      <c r="B33" s="22"/>
      <c r="C33" s="23" t="s">
        <v>388</v>
      </c>
      <c r="D33" s="23"/>
      <c r="E33" s="23"/>
      <c r="F33" s="23"/>
      <c r="G33" s="23"/>
      <c r="H33" s="23"/>
      <c r="I33" s="23"/>
      <c r="J33" s="23"/>
    </row>
    <row r="34" spans="1:10" ht="24.95" customHeight="1" x14ac:dyDescent="0.15">
      <c r="A34" s="14" t="s">
        <v>418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24.95" customHeight="1" x14ac:dyDescent="0.15"/>
    <row r="36" spans="1:10" ht="50.1" customHeight="1" x14ac:dyDescent="0.15">
      <c r="A36" s="20" t="s">
        <v>324</v>
      </c>
      <c r="B36" s="20" t="s">
        <v>419</v>
      </c>
      <c r="C36" s="20" t="s">
        <v>420</v>
      </c>
      <c r="D36" s="20" t="s">
        <v>421</v>
      </c>
      <c r="E36" s="20"/>
      <c r="F36" s="20"/>
      <c r="G36" s="20"/>
      <c r="H36" s="20" t="s">
        <v>422</v>
      </c>
      <c r="I36" s="20" t="s">
        <v>423</v>
      </c>
      <c r="J36" s="20" t="s">
        <v>424</v>
      </c>
    </row>
    <row r="37" spans="1:10" ht="50.1" customHeight="1" x14ac:dyDescent="0.15">
      <c r="A37" s="20"/>
      <c r="B37" s="20"/>
      <c r="C37" s="20"/>
      <c r="D37" s="20" t="s">
        <v>425</v>
      </c>
      <c r="E37" s="20" t="s">
        <v>85</v>
      </c>
      <c r="F37" s="20"/>
      <c r="G37" s="20"/>
      <c r="H37" s="20"/>
      <c r="I37" s="20"/>
      <c r="J37" s="20"/>
    </row>
    <row r="38" spans="1:10" ht="50.1" customHeight="1" x14ac:dyDescent="0.15">
      <c r="A38" s="20"/>
      <c r="B38" s="20"/>
      <c r="C38" s="20"/>
      <c r="D38" s="20"/>
      <c r="E38" s="5" t="s">
        <v>426</v>
      </c>
      <c r="F38" s="5" t="s">
        <v>427</v>
      </c>
      <c r="G38" s="5" t="s">
        <v>428</v>
      </c>
      <c r="H38" s="20"/>
      <c r="I38" s="20"/>
      <c r="J38" s="20"/>
    </row>
    <row r="39" spans="1:10" ht="24.95" customHeight="1" x14ac:dyDescent="0.15">
      <c r="A39" s="5" t="s">
        <v>329</v>
      </c>
      <c r="B39" s="5" t="s">
        <v>429</v>
      </c>
      <c r="C39" s="5" t="s">
        <v>430</v>
      </c>
      <c r="D39" s="5" t="s">
        <v>431</v>
      </c>
      <c r="E39" s="5" t="s">
        <v>432</v>
      </c>
      <c r="F39" s="5" t="s">
        <v>433</v>
      </c>
      <c r="G39" s="5" t="s">
        <v>434</v>
      </c>
      <c r="H39" s="5" t="s">
        <v>435</v>
      </c>
      <c r="I39" s="5" t="s">
        <v>436</v>
      </c>
      <c r="J39" s="5" t="s">
        <v>437</v>
      </c>
    </row>
    <row r="40" spans="1:10" x14ac:dyDescent="0.15">
      <c r="A40" s="5" t="s">
        <v>429</v>
      </c>
      <c r="B40" s="6" t="s">
        <v>466</v>
      </c>
      <c r="C40" s="8">
        <v>3</v>
      </c>
      <c r="D40" s="8">
        <v>15151.68944</v>
      </c>
      <c r="E40" s="8">
        <v>5244</v>
      </c>
      <c r="F40" s="8">
        <v>0</v>
      </c>
      <c r="G40" s="8">
        <v>9907.6894400000001</v>
      </c>
      <c r="H40" s="8"/>
      <c r="I40" s="8">
        <v>1</v>
      </c>
      <c r="J40" s="8">
        <v>545460.81999999995</v>
      </c>
    </row>
    <row r="41" spans="1:10" x14ac:dyDescent="0.15">
      <c r="A41" s="5" t="s">
        <v>430</v>
      </c>
      <c r="B41" s="6" t="s">
        <v>444</v>
      </c>
      <c r="C41" s="8">
        <v>14</v>
      </c>
      <c r="D41" s="8">
        <v>4960.3174399999998</v>
      </c>
      <c r="E41" s="8">
        <v>4960.3174399999998</v>
      </c>
      <c r="F41" s="8">
        <v>0</v>
      </c>
      <c r="G41" s="8">
        <v>0</v>
      </c>
      <c r="H41" s="8"/>
      <c r="I41" s="8">
        <v>1</v>
      </c>
      <c r="J41" s="8">
        <v>833333.33</v>
      </c>
    </row>
    <row r="42" spans="1:10" ht="24.95" customHeight="1" x14ac:dyDescent="0.15">
      <c r="A42" s="24" t="s">
        <v>464</v>
      </c>
      <c r="B42" s="24"/>
      <c r="C42" s="10" t="s">
        <v>332</v>
      </c>
      <c r="D42" s="10">
        <f>SUBTOTAL(9,D40:D41)</f>
        <v>20112.006880000001</v>
      </c>
      <c r="E42" s="10" t="s">
        <v>332</v>
      </c>
      <c r="F42" s="10" t="s">
        <v>332</v>
      </c>
      <c r="G42" s="10" t="s">
        <v>332</v>
      </c>
      <c r="H42" s="10" t="s">
        <v>332</v>
      </c>
      <c r="I42" s="10" t="s">
        <v>332</v>
      </c>
      <c r="J42" s="10">
        <f>SUBTOTAL(9,J40:J41)</f>
        <v>1378794.15</v>
      </c>
    </row>
    <row r="43" spans="1:10" ht="24.95" customHeight="1" x14ac:dyDescent="0.15"/>
    <row r="44" spans="1:10" ht="24.95" customHeight="1" x14ac:dyDescent="0.15">
      <c r="A44" s="22" t="s">
        <v>414</v>
      </c>
      <c r="B44" s="22"/>
      <c r="C44" s="23" t="s">
        <v>151</v>
      </c>
      <c r="D44" s="23"/>
      <c r="E44" s="23"/>
      <c r="F44" s="23"/>
      <c r="G44" s="23"/>
      <c r="H44" s="23"/>
      <c r="I44" s="23"/>
      <c r="J44" s="23"/>
    </row>
    <row r="45" spans="1:10" ht="24.95" customHeight="1" x14ac:dyDescent="0.15">
      <c r="A45" s="22" t="s">
        <v>415</v>
      </c>
      <c r="B45" s="22"/>
      <c r="C45" s="23" t="s">
        <v>416</v>
      </c>
      <c r="D45" s="23"/>
      <c r="E45" s="23"/>
      <c r="F45" s="23"/>
      <c r="G45" s="23"/>
      <c r="H45" s="23"/>
      <c r="I45" s="23"/>
      <c r="J45" s="23"/>
    </row>
    <row r="46" spans="1:10" ht="24.95" customHeight="1" x14ac:dyDescent="0.15">
      <c r="A46" s="22" t="s">
        <v>417</v>
      </c>
      <c r="B46" s="22"/>
      <c r="C46" s="23" t="s">
        <v>391</v>
      </c>
      <c r="D46" s="23"/>
      <c r="E46" s="23"/>
      <c r="F46" s="23"/>
      <c r="G46" s="23"/>
      <c r="H46" s="23"/>
      <c r="I46" s="23"/>
      <c r="J46" s="23"/>
    </row>
    <row r="47" spans="1:10" ht="24.95" customHeight="1" x14ac:dyDescent="0.15">
      <c r="A47" s="14" t="s">
        <v>418</v>
      </c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24.95" customHeight="1" x14ac:dyDescent="0.15"/>
    <row r="49" spans="1:10" ht="50.1" customHeight="1" x14ac:dyDescent="0.15">
      <c r="A49" s="20" t="s">
        <v>324</v>
      </c>
      <c r="B49" s="20" t="s">
        <v>419</v>
      </c>
      <c r="C49" s="20" t="s">
        <v>420</v>
      </c>
      <c r="D49" s="20" t="s">
        <v>421</v>
      </c>
      <c r="E49" s="20"/>
      <c r="F49" s="20"/>
      <c r="G49" s="20"/>
      <c r="H49" s="20" t="s">
        <v>422</v>
      </c>
      <c r="I49" s="20" t="s">
        <v>423</v>
      </c>
      <c r="J49" s="20" t="s">
        <v>424</v>
      </c>
    </row>
    <row r="50" spans="1:10" ht="50.1" customHeight="1" x14ac:dyDescent="0.15">
      <c r="A50" s="20"/>
      <c r="B50" s="20"/>
      <c r="C50" s="20"/>
      <c r="D50" s="20" t="s">
        <v>425</v>
      </c>
      <c r="E50" s="20" t="s">
        <v>85</v>
      </c>
      <c r="F50" s="20"/>
      <c r="G50" s="20"/>
      <c r="H50" s="20"/>
      <c r="I50" s="20"/>
      <c r="J50" s="20"/>
    </row>
    <row r="51" spans="1:10" ht="50.1" customHeight="1" x14ac:dyDescent="0.15">
      <c r="A51" s="20"/>
      <c r="B51" s="20"/>
      <c r="C51" s="20"/>
      <c r="D51" s="20"/>
      <c r="E51" s="5" t="s">
        <v>426</v>
      </c>
      <c r="F51" s="5" t="s">
        <v>427</v>
      </c>
      <c r="G51" s="5" t="s">
        <v>428</v>
      </c>
      <c r="H51" s="20"/>
      <c r="I51" s="20"/>
      <c r="J51" s="20"/>
    </row>
    <row r="52" spans="1:10" ht="24.95" customHeight="1" x14ac:dyDescent="0.15">
      <c r="A52" s="5" t="s">
        <v>329</v>
      </c>
      <c r="B52" s="5" t="s">
        <v>429</v>
      </c>
      <c r="C52" s="5" t="s">
        <v>430</v>
      </c>
      <c r="D52" s="5" t="s">
        <v>431</v>
      </c>
      <c r="E52" s="5" t="s">
        <v>432</v>
      </c>
      <c r="F52" s="5" t="s">
        <v>433</v>
      </c>
      <c r="G52" s="5" t="s">
        <v>434</v>
      </c>
      <c r="H52" s="5" t="s">
        <v>435</v>
      </c>
      <c r="I52" s="5" t="s">
        <v>436</v>
      </c>
      <c r="J52" s="5" t="s">
        <v>437</v>
      </c>
    </row>
    <row r="53" spans="1:10" ht="21" x14ac:dyDescent="0.15">
      <c r="A53" s="5" t="s">
        <v>329</v>
      </c>
      <c r="B53" s="6" t="s">
        <v>438</v>
      </c>
      <c r="C53" s="8">
        <v>0.89</v>
      </c>
      <c r="D53" s="8">
        <v>30651.872660000001</v>
      </c>
      <c r="E53" s="8">
        <v>12626</v>
      </c>
      <c r="F53" s="8">
        <v>0</v>
      </c>
      <c r="G53" s="8">
        <v>18025.872660000001</v>
      </c>
      <c r="H53" s="8"/>
      <c r="I53" s="8">
        <v>1</v>
      </c>
      <c r="J53" s="8">
        <v>327362</v>
      </c>
    </row>
    <row r="54" spans="1:10" x14ac:dyDescent="0.15">
      <c r="A54" s="5" t="s">
        <v>433</v>
      </c>
      <c r="B54" s="6" t="s">
        <v>441</v>
      </c>
      <c r="C54" s="8">
        <v>1</v>
      </c>
      <c r="D54" s="8">
        <v>33830.71</v>
      </c>
      <c r="E54" s="8">
        <v>21899</v>
      </c>
      <c r="F54" s="8">
        <v>0</v>
      </c>
      <c r="G54" s="8">
        <v>11931.71</v>
      </c>
      <c r="H54" s="8"/>
      <c r="I54" s="8">
        <v>1</v>
      </c>
      <c r="J54" s="8">
        <v>405968.52</v>
      </c>
    </row>
    <row r="55" spans="1:10" ht="21" x14ac:dyDescent="0.15">
      <c r="A55" s="5" t="s">
        <v>434</v>
      </c>
      <c r="B55" s="6" t="s">
        <v>442</v>
      </c>
      <c r="C55" s="8">
        <v>1</v>
      </c>
      <c r="D55" s="8">
        <v>31109</v>
      </c>
      <c r="E55" s="8">
        <v>19709</v>
      </c>
      <c r="F55" s="8">
        <v>0</v>
      </c>
      <c r="G55" s="8">
        <v>11400</v>
      </c>
      <c r="H55" s="8"/>
      <c r="I55" s="8">
        <v>1</v>
      </c>
      <c r="J55" s="8">
        <v>373308</v>
      </c>
    </row>
    <row r="56" spans="1:10" x14ac:dyDescent="0.15">
      <c r="A56" s="5" t="s">
        <v>435</v>
      </c>
      <c r="B56" s="6" t="s">
        <v>443</v>
      </c>
      <c r="C56" s="8">
        <v>1</v>
      </c>
      <c r="D56" s="8">
        <v>31109</v>
      </c>
      <c r="E56" s="8">
        <v>19709</v>
      </c>
      <c r="F56" s="8">
        <v>0</v>
      </c>
      <c r="G56" s="8">
        <v>11400</v>
      </c>
      <c r="H56" s="8"/>
      <c r="I56" s="8">
        <v>1</v>
      </c>
      <c r="J56" s="8">
        <v>373308</v>
      </c>
    </row>
    <row r="57" spans="1:10" x14ac:dyDescent="0.15">
      <c r="A57" s="5" t="s">
        <v>436</v>
      </c>
      <c r="B57" s="6" t="s">
        <v>444</v>
      </c>
      <c r="C57" s="8">
        <v>25.37</v>
      </c>
      <c r="D57" s="8">
        <v>24218.515729999999</v>
      </c>
      <c r="E57" s="8">
        <v>13893</v>
      </c>
      <c r="F57" s="8">
        <v>0</v>
      </c>
      <c r="G57" s="8">
        <v>10325.515729999999</v>
      </c>
      <c r="H57" s="8"/>
      <c r="I57" s="8">
        <v>1</v>
      </c>
      <c r="J57" s="8">
        <v>7373084.9299999997</v>
      </c>
    </row>
    <row r="58" spans="1:10" ht="21" x14ac:dyDescent="0.15">
      <c r="A58" s="5" t="s">
        <v>437</v>
      </c>
      <c r="B58" s="6" t="s">
        <v>445</v>
      </c>
      <c r="C58" s="8">
        <v>1</v>
      </c>
      <c r="D58" s="8">
        <v>23893</v>
      </c>
      <c r="E58" s="8">
        <v>13893</v>
      </c>
      <c r="F58" s="8">
        <v>0</v>
      </c>
      <c r="G58" s="8">
        <v>10000</v>
      </c>
      <c r="H58" s="8"/>
      <c r="I58" s="8">
        <v>1</v>
      </c>
      <c r="J58" s="8">
        <v>286716</v>
      </c>
    </row>
    <row r="59" spans="1:10" ht="21" x14ac:dyDescent="0.15">
      <c r="A59" s="5" t="s">
        <v>446</v>
      </c>
      <c r="B59" s="6" t="s">
        <v>447</v>
      </c>
      <c r="C59" s="8">
        <v>1</v>
      </c>
      <c r="D59" s="8">
        <v>22893</v>
      </c>
      <c r="E59" s="8">
        <v>13893</v>
      </c>
      <c r="F59" s="8">
        <v>0</v>
      </c>
      <c r="G59" s="8">
        <v>9000</v>
      </c>
      <c r="H59" s="8"/>
      <c r="I59" s="8">
        <v>1</v>
      </c>
      <c r="J59" s="8">
        <v>274716</v>
      </c>
    </row>
    <row r="60" spans="1:10" x14ac:dyDescent="0.15">
      <c r="A60" s="5" t="s">
        <v>448</v>
      </c>
      <c r="B60" s="6" t="s">
        <v>449</v>
      </c>
      <c r="C60" s="8">
        <v>1</v>
      </c>
      <c r="D60" s="8">
        <v>21742</v>
      </c>
      <c r="E60" s="8">
        <v>13242</v>
      </c>
      <c r="F60" s="8">
        <v>0</v>
      </c>
      <c r="G60" s="8">
        <v>8500</v>
      </c>
      <c r="H60" s="8"/>
      <c r="I60" s="8">
        <v>1</v>
      </c>
      <c r="J60" s="8">
        <v>260904</v>
      </c>
    </row>
    <row r="61" spans="1:10" ht="21" x14ac:dyDescent="0.15">
      <c r="A61" s="5" t="s">
        <v>450</v>
      </c>
      <c r="B61" s="6" t="s">
        <v>451</v>
      </c>
      <c r="C61" s="8">
        <v>0.5</v>
      </c>
      <c r="D61" s="8">
        <v>21226</v>
      </c>
      <c r="E61" s="8">
        <v>12626</v>
      </c>
      <c r="F61" s="8">
        <v>0</v>
      </c>
      <c r="G61" s="8">
        <v>8600</v>
      </c>
      <c r="H61" s="8"/>
      <c r="I61" s="8">
        <v>1</v>
      </c>
      <c r="J61" s="8">
        <v>127356</v>
      </c>
    </row>
    <row r="62" spans="1:10" x14ac:dyDescent="0.15">
      <c r="A62" s="5" t="s">
        <v>452</v>
      </c>
      <c r="B62" s="6" t="s">
        <v>453</v>
      </c>
      <c r="C62" s="8">
        <v>0.5</v>
      </c>
      <c r="D62" s="8">
        <v>20592.439999999999</v>
      </c>
      <c r="E62" s="8">
        <v>12041</v>
      </c>
      <c r="F62" s="8">
        <v>0</v>
      </c>
      <c r="G62" s="8">
        <v>8551.44</v>
      </c>
      <c r="H62" s="8"/>
      <c r="I62" s="8">
        <v>1</v>
      </c>
      <c r="J62" s="8">
        <v>123554.64</v>
      </c>
    </row>
    <row r="63" spans="1:10" x14ac:dyDescent="0.15">
      <c r="A63" s="5" t="s">
        <v>454</v>
      </c>
      <c r="B63" s="6" t="s">
        <v>455</v>
      </c>
      <c r="C63" s="8">
        <v>1</v>
      </c>
      <c r="D63" s="8">
        <v>13449.32667</v>
      </c>
      <c r="E63" s="8">
        <v>6449</v>
      </c>
      <c r="F63" s="8">
        <v>0</v>
      </c>
      <c r="G63" s="8">
        <v>7000.3266700000004</v>
      </c>
      <c r="H63" s="8"/>
      <c r="I63" s="8">
        <v>1</v>
      </c>
      <c r="J63" s="8">
        <v>161391.92000000001</v>
      </c>
    </row>
    <row r="64" spans="1:10" x14ac:dyDescent="0.15">
      <c r="A64" s="5" t="s">
        <v>456</v>
      </c>
      <c r="B64" s="6" t="s">
        <v>457</v>
      </c>
      <c r="C64" s="8">
        <v>1</v>
      </c>
      <c r="D64" s="8">
        <v>13362</v>
      </c>
      <c r="E64" s="8">
        <v>5862</v>
      </c>
      <c r="F64" s="8">
        <v>0</v>
      </c>
      <c r="G64" s="8">
        <v>7500</v>
      </c>
      <c r="H64" s="8"/>
      <c r="I64" s="8">
        <v>1</v>
      </c>
      <c r="J64" s="8">
        <v>160344</v>
      </c>
    </row>
    <row r="65" spans="1:10" x14ac:dyDescent="0.15">
      <c r="A65" s="5" t="s">
        <v>458</v>
      </c>
      <c r="B65" s="6" t="s">
        <v>459</v>
      </c>
      <c r="C65" s="8">
        <v>1</v>
      </c>
      <c r="D65" s="8">
        <v>13181</v>
      </c>
      <c r="E65" s="8">
        <v>5581</v>
      </c>
      <c r="F65" s="8">
        <v>0</v>
      </c>
      <c r="G65" s="8">
        <v>7600</v>
      </c>
      <c r="H65" s="8"/>
      <c r="I65" s="8">
        <v>1</v>
      </c>
      <c r="J65" s="8">
        <v>158172</v>
      </c>
    </row>
    <row r="66" spans="1:10" x14ac:dyDescent="0.15">
      <c r="A66" s="5" t="s">
        <v>460</v>
      </c>
      <c r="B66" s="6" t="s">
        <v>461</v>
      </c>
      <c r="C66" s="8">
        <v>3</v>
      </c>
      <c r="D66" s="8">
        <v>13688.42</v>
      </c>
      <c r="E66" s="8">
        <v>4169</v>
      </c>
      <c r="F66" s="8">
        <v>0</v>
      </c>
      <c r="G66" s="8">
        <v>9519.42</v>
      </c>
      <c r="H66" s="8"/>
      <c r="I66" s="8">
        <v>1</v>
      </c>
      <c r="J66" s="8">
        <v>492783.12</v>
      </c>
    </row>
    <row r="67" spans="1:10" x14ac:dyDescent="0.15">
      <c r="A67" s="5" t="s">
        <v>462</v>
      </c>
      <c r="B67" s="6" t="s">
        <v>463</v>
      </c>
      <c r="C67" s="8">
        <v>2.5</v>
      </c>
      <c r="D67" s="8">
        <v>13778.9</v>
      </c>
      <c r="E67" s="8">
        <v>4169</v>
      </c>
      <c r="F67" s="8">
        <v>0</v>
      </c>
      <c r="G67" s="8">
        <v>9609.9</v>
      </c>
      <c r="H67" s="8"/>
      <c r="I67" s="8">
        <v>1</v>
      </c>
      <c r="J67" s="8">
        <v>413367</v>
      </c>
    </row>
    <row r="68" spans="1:10" ht="24.95" customHeight="1" x14ac:dyDescent="0.15">
      <c r="A68" s="24" t="s">
        <v>464</v>
      </c>
      <c r="B68" s="24"/>
      <c r="C68" s="10" t="s">
        <v>332</v>
      </c>
      <c r="D68" s="10">
        <f>SUBTOTAL(9,D53:D67)</f>
        <v>328725.18505999999</v>
      </c>
      <c r="E68" s="10" t="s">
        <v>332</v>
      </c>
      <c r="F68" s="10" t="s">
        <v>332</v>
      </c>
      <c r="G68" s="10" t="s">
        <v>332</v>
      </c>
      <c r="H68" s="10" t="s">
        <v>332</v>
      </c>
      <c r="I68" s="10" t="s">
        <v>332</v>
      </c>
      <c r="J68" s="10">
        <f>SUBTOTAL(9,J53:J67)</f>
        <v>11312336.129999999</v>
      </c>
    </row>
    <row r="69" spans="1:10" ht="24.95" customHeight="1" x14ac:dyDescent="0.15"/>
    <row r="70" spans="1:10" ht="24.95" customHeight="1" x14ac:dyDescent="0.15">
      <c r="A70" s="22" t="s">
        <v>414</v>
      </c>
      <c r="B70" s="22"/>
      <c r="C70" s="23" t="s">
        <v>151</v>
      </c>
      <c r="D70" s="23"/>
      <c r="E70" s="23"/>
      <c r="F70" s="23"/>
      <c r="G70" s="23"/>
      <c r="H70" s="23"/>
      <c r="I70" s="23"/>
      <c r="J70" s="23"/>
    </row>
    <row r="71" spans="1:10" ht="24.95" customHeight="1" x14ac:dyDescent="0.15">
      <c r="A71" s="22" t="s">
        <v>415</v>
      </c>
      <c r="B71" s="22"/>
      <c r="C71" s="23" t="s">
        <v>465</v>
      </c>
      <c r="D71" s="23"/>
      <c r="E71" s="23"/>
      <c r="F71" s="23"/>
      <c r="G71" s="23"/>
      <c r="H71" s="23"/>
      <c r="I71" s="23"/>
      <c r="J71" s="23"/>
    </row>
    <row r="72" spans="1:10" ht="24.95" customHeight="1" x14ac:dyDescent="0.15">
      <c r="A72" s="22" t="s">
        <v>417</v>
      </c>
      <c r="B72" s="22"/>
      <c r="C72" s="23" t="s">
        <v>391</v>
      </c>
      <c r="D72" s="23"/>
      <c r="E72" s="23"/>
      <c r="F72" s="23"/>
      <c r="G72" s="23"/>
      <c r="H72" s="23"/>
      <c r="I72" s="23"/>
      <c r="J72" s="23"/>
    </row>
    <row r="73" spans="1:10" ht="24.95" customHeight="1" x14ac:dyDescent="0.15">
      <c r="A73" s="14" t="s">
        <v>418</v>
      </c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24.95" customHeight="1" x14ac:dyDescent="0.15"/>
    <row r="75" spans="1:10" ht="50.1" customHeight="1" x14ac:dyDescent="0.15">
      <c r="A75" s="20" t="s">
        <v>324</v>
      </c>
      <c r="B75" s="20" t="s">
        <v>419</v>
      </c>
      <c r="C75" s="20" t="s">
        <v>420</v>
      </c>
      <c r="D75" s="20" t="s">
        <v>421</v>
      </c>
      <c r="E75" s="20"/>
      <c r="F75" s="20"/>
      <c r="G75" s="20"/>
      <c r="H75" s="20" t="s">
        <v>422</v>
      </c>
      <c r="I75" s="20" t="s">
        <v>423</v>
      </c>
      <c r="J75" s="20" t="s">
        <v>424</v>
      </c>
    </row>
    <row r="76" spans="1:10" ht="50.1" customHeight="1" x14ac:dyDescent="0.15">
      <c r="A76" s="20"/>
      <c r="B76" s="20"/>
      <c r="C76" s="20"/>
      <c r="D76" s="20" t="s">
        <v>425</v>
      </c>
      <c r="E76" s="20" t="s">
        <v>85</v>
      </c>
      <c r="F76" s="20"/>
      <c r="G76" s="20"/>
      <c r="H76" s="20"/>
      <c r="I76" s="20"/>
      <c r="J76" s="20"/>
    </row>
    <row r="77" spans="1:10" ht="50.1" customHeight="1" x14ac:dyDescent="0.15">
      <c r="A77" s="20"/>
      <c r="B77" s="20"/>
      <c r="C77" s="20"/>
      <c r="D77" s="20"/>
      <c r="E77" s="5" t="s">
        <v>426</v>
      </c>
      <c r="F77" s="5" t="s">
        <v>427</v>
      </c>
      <c r="G77" s="5" t="s">
        <v>428</v>
      </c>
      <c r="H77" s="20"/>
      <c r="I77" s="20"/>
      <c r="J77" s="20"/>
    </row>
    <row r="78" spans="1:10" ht="24.95" customHeight="1" x14ac:dyDescent="0.15">
      <c r="A78" s="5" t="s">
        <v>329</v>
      </c>
      <c r="B78" s="5" t="s">
        <v>429</v>
      </c>
      <c r="C78" s="5" t="s">
        <v>430</v>
      </c>
      <c r="D78" s="5" t="s">
        <v>431</v>
      </c>
      <c r="E78" s="5" t="s">
        <v>432</v>
      </c>
      <c r="F78" s="5" t="s">
        <v>433</v>
      </c>
      <c r="G78" s="5" t="s">
        <v>434</v>
      </c>
      <c r="H78" s="5" t="s">
        <v>435</v>
      </c>
      <c r="I78" s="5" t="s">
        <v>436</v>
      </c>
      <c r="J78" s="5" t="s">
        <v>437</v>
      </c>
    </row>
    <row r="79" spans="1:10" x14ac:dyDescent="0.15">
      <c r="A79" s="5" t="s">
        <v>429</v>
      </c>
      <c r="B79" s="6" t="s">
        <v>466</v>
      </c>
      <c r="C79" s="8">
        <v>3</v>
      </c>
      <c r="D79" s="8">
        <v>15151.68944</v>
      </c>
      <c r="E79" s="8">
        <v>5244</v>
      </c>
      <c r="F79" s="8">
        <v>0</v>
      </c>
      <c r="G79" s="8">
        <v>9907.6894400000001</v>
      </c>
      <c r="H79" s="8"/>
      <c r="I79" s="8">
        <v>1</v>
      </c>
      <c r="J79" s="8">
        <v>545460.81999999995</v>
      </c>
    </row>
    <row r="80" spans="1:10" x14ac:dyDescent="0.15">
      <c r="A80" s="5" t="s">
        <v>430</v>
      </c>
      <c r="B80" s="6" t="s">
        <v>444</v>
      </c>
      <c r="C80" s="8">
        <v>14</v>
      </c>
      <c r="D80" s="8">
        <v>4960.3174399999998</v>
      </c>
      <c r="E80" s="8">
        <v>4960.3174399999998</v>
      </c>
      <c r="F80" s="8">
        <v>0</v>
      </c>
      <c r="G80" s="8">
        <v>0</v>
      </c>
      <c r="H80" s="8"/>
      <c r="I80" s="8">
        <v>1</v>
      </c>
      <c r="J80" s="8">
        <v>833333.33</v>
      </c>
    </row>
    <row r="81" spans="1:10" ht="24.95" customHeight="1" x14ac:dyDescent="0.15">
      <c r="A81" s="24" t="s">
        <v>464</v>
      </c>
      <c r="B81" s="24"/>
      <c r="C81" s="10" t="s">
        <v>332</v>
      </c>
      <c r="D81" s="10">
        <f>SUBTOTAL(9,D79:D80)</f>
        <v>20112.006880000001</v>
      </c>
      <c r="E81" s="10" t="s">
        <v>332</v>
      </c>
      <c r="F81" s="10" t="s">
        <v>332</v>
      </c>
      <c r="G81" s="10" t="s">
        <v>332</v>
      </c>
      <c r="H81" s="10" t="s">
        <v>332</v>
      </c>
      <c r="I81" s="10" t="s">
        <v>332</v>
      </c>
      <c r="J81" s="10">
        <f>SUBTOTAL(9,J79:J80)</f>
        <v>1378794.15</v>
      </c>
    </row>
    <row r="82" spans="1:10" ht="24.95" customHeight="1" x14ac:dyDescent="0.15"/>
    <row r="83" spans="1:10" ht="24.95" customHeight="1" x14ac:dyDescent="0.15">
      <c r="A83" s="22" t="s">
        <v>414</v>
      </c>
      <c r="B83" s="22"/>
      <c r="C83" s="23" t="s">
        <v>151</v>
      </c>
      <c r="D83" s="23"/>
      <c r="E83" s="23"/>
      <c r="F83" s="23"/>
      <c r="G83" s="23"/>
      <c r="H83" s="23"/>
      <c r="I83" s="23"/>
      <c r="J83" s="23"/>
    </row>
    <row r="84" spans="1:10" ht="24.95" customHeight="1" x14ac:dyDescent="0.15">
      <c r="A84" s="22" t="s">
        <v>415</v>
      </c>
      <c r="B84" s="22"/>
      <c r="C84" s="23" t="s">
        <v>416</v>
      </c>
      <c r="D84" s="23"/>
      <c r="E84" s="23"/>
      <c r="F84" s="23"/>
      <c r="G84" s="23"/>
      <c r="H84" s="23"/>
      <c r="I84" s="23"/>
      <c r="J84" s="23"/>
    </row>
    <row r="85" spans="1:10" ht="24.95" customHeight="1" x14ac:dyDescent="0.15">
      <c r="A85" s="22" t="s">
        <v>417</v>
      </c>
      <c r="B85" s="22"/>
      <c r="C85" s="23" t="s">
        <v>394</v>
      </c>
      <c r="D85" s="23"/>
      <c r="E85" s="23"/>
      <c r="F85" s="23"/>
      <c r="G85" s="23"/>
      <c r="H85" s="23"/>
      <c r="I85" s="23"/>
      <c r="J85" s="23"/>
    </row>
    <row r="86" spans="1:10" ht="24.95" customHeight="1" x14ac:dyDescent="0.15">
      <c r="A86" s="14" t="s">
        <v>418</v>
      </c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24.95" customHeight="1" x14ac:dyDescent="0.15"/>
    <row r="88" spans="1:10" ht="50.1" customHeight="1" x14ac:dyDescent="0.15">
      <c r="A88" s="20" t="s">
        <v>324</v>
      </c>
      <c r="B88" s="20" t="s">
        <v>419</v>
      </c>
      <c r="C88" s="20" t="s">
        <v>420</v>
      </c>
      <c r="D88" s="20" t="s">
        <v>421</v>
      </c>
      <c r="E88" s="20"/>
      <c r="F88" s="20"/>
      <c r="G88" s="20"/>
      <c r="H88" s="20" t="s">
        <v>422</v>
      </c>
      <c r="I88" s="20" t="s">
        <v>423</v>
      </c>
      <c r="J88" s="20" t="s">
        <v>424</v>
      </c>
    </row>
    <row r="89" spans="1:10" ht="50.1" customHeight="1" x14ac:dyDescent="0.15">
      <c r="A89" s="20"/>
      <c r="B89" s="20"/>
      <c r="C89" s="20"/>
      <c r="D89" s="20" t="s">
        <v>425</v>
      </c>
      <c r="E89" s="20" t="s">
        <v>85</v>
      </c>
      <c r="F89" s="20"/>
      <c r="G89" s="20"/>
      <c r="H89" s="20"/>
      <c r="I89" s="20"/>
      <c r="J89" s="20"/>
    </row>
    <row r="90" spans="1:10" ht="50.1" customHeight="1" x14ac:dyDescent="0.15">
      <c r="A90" s="20"/>
      <c r="B90" s="20"/>
      <c r="C90" s="20"/>
      <c r="D90" s="20"/>
      <c r="E90" s="5" t="s">
        <v>426</v>
      </c>
      <c r="F90" s="5" t="s">
        <v>427</v>
      </c>
      <c r="G90" s="5" t="s">
        <v>428</v>
      </c>
      <c r="H90" s="20"/>
      <c r="I90" s="20"/>
      <c r="J90" s="20"/>
    </row>
    <row r="91" spans="1:10" ht="24.95" customHeight="1" x14ac:dyDescent="0.15">
      <c r="A91" s="5" t="s">
        <v>329</v>
      </c>
      <c r="B91" s="5" t="s">
        <v>429</v>
      </c>
      <c r="C91" s="5" t="s">
        <v>430</v>
      </c>
      <c r="D91" s="5" t="s">
        <v>431</v>
      </c>
      <c r="E91" s="5" t="s">
        <v>432</v>
      </c>
      <c r="F91" s="5" t="s">
        <v>433</v>
      </c>
      <c r="G91" s="5" t="s">
        <v>434</v>
      </c>
      <c r="H91" s="5" t="s">
        <v>435</v>
      </c>
      <c r="I91" s="5" t="s">
        <v>436</v>
      </c>
      <c r="J91" s="5" t="s">
        <v>437</v>
      </c>
    </row>
    <row r="92" spans="1:10" ht="21" x14ac:dyDescent="0.15">
      <c r="A92" s="5" t="s">
        <v>329</v>
      </c>
      <c r="B92" s="6" t="s">
        <v>438</v>
      </c>
      <c r="C92" s="8">
        <v>0.89</v>
      </c>
      <c r="D92" s="8">
        <v>31887.172279999999</v>
      </c>
      <c r="E92" s="8">
        <v>12626</v>
      </c>
      <c r="F92" s="8">
        <v>0</v>
      </c>
      <c r="G92" s="8">
        <v>19261.172279999999</v>
      </c>
      <c r="H92" s="8"/>
      <c r="I92" s="8">
        <v>1</v>
      </c>
      <c r="J92" s="8">
        <v>340555</v>
      </c>
    </row>
    <row r="93" spans="1:10" x14ac:dyDescent="0.15">
      <c r="A93" s="5" t="s">
        <v>433</v>
      </c>
      <c r="B93" s="6" t="s">
        <v>441</v>
      </c>
      <c r="C93" s="8">
        <v>1</v>
      </c>
      <c r="D93" s="8">
        <v>33830.71</v>
      </c>
      <c r="E93" s="8">
        <v>21899</v>
      </c>
      <c r="F93" s="8">
        <v>0</v>
      </c>
      <c r="G93" s="8">
        <v>11931.71</v>
      </c>
      <c r="H93" s="8"/>
      <c r="I93" s="8">
        <v>1</v>
      </c>
      <c r="J93" s="8">
        <v>405968.52</v>
      </c>
    </row>
    <row r="94" spans="1:10" ht="21" x14ac:dyDescent="0.15">
      <c r="A94" s="5" t="s">
        <v>434</v>
      </c>
      <c r="B94" s="6" t="s">
        <v>442</v>
      </c>
      <c r="C94" s="8">
        <v>1</v>
      </c>
      <c r="D94" s="8">
        <v>31109</v>
      </c>
      <c r="E94" s="8">
        <v>19709</v>
      </c>
      <c r="F94" s="8">
        <v>0</v>
      </c>
      <c r="G94" s="8">
        <v>11400</v>
      </c>
      <c r="H94" s="8"/>
      <c r="I94" s="8">
        <v>1</v>
      </c>
      <c r="J94" s="8">
        <v>373308</v>
      </c>
    </row>
    <row r="95" spans="1:10" x14ac:dyDescent="0.15">
      <c r="A95" s="5" t="s">
        <v>435</v>
      </c>
      <c r="B95" s="6" t="s">
        <v>443</v>
      </c>
      <c r="C95" s="8">
        <v>1</v>
      </c>
      <c r="D95" s="8">
        <v>31109</v>
      </c>
      <c r="E95" s="8">
        <v>19709</v>
      </c>
      <c r="F95" s="8">
        <v>0</v>
      </c>
      <c r="G95" s="8">
        <v>11400</v>
      </c>
      <c r="H95" s="8"/>
      <c r="I95" s="8">
        <v>1</v>
      </c>
      <c r="J95" s="8">
        <v>373308</v>
      </c>
    </row>
    <row r="96" spans="1:10" x14ac:dyDescent="0.15">
      <c r="A96" s="5" t="s">
        <v>436</v>
      </c>
      <c r="B96" s="6" t="s">
        <v>444</v>
      </c>
      <c r="C96" s="8">
        <v>25.37</v>
      </c>
      <c r="D96" s="8">
        <v>24221.471979999998</v>
      </c>
      <c r="E96" s="8">
        <v>13893</v>
      </c>
      <c r="F96" s="8">
        <v>0</v>
      </c>
      <c r="G96" s="8">
        <v>10328.47198</v>
      </c>
      <c r="H96" s="8"/>
      <c r="I96" s="8">
        <v>1</v>
      </c>
      <c r="J96" s="8">
        <v>7373984.9299999997</v>
      </c>
    </row>
    <row r="97" spans="1:10" ht="21" x14ac:dyDescent="0.15">
      <c r="A97" s="5" t="s">
        <v>437</v>
      </c>
      <c r="B97" s="6" t="s">
        <v>445</v>
      </c>
      <c r="C97" s="8">
        <v>1</v>
      </c>
      <c r="D97" s="8">
        <v>23893</v>
      </c>
      <c r="E97" s="8">
        <v>13893</v>
      </c>
      <c r="F97" s="8">
        <v>0</v>
      </c>
      <c r="G97" s="8">
        <v>10000</v>
      </c>
      <c r="H97" s="8"/>
      <c r="I97" s="8">
        <v>1</v>
      </c>
      <c r="J97" s="8">
        <v>286716</v>
      </c>
    </row>
    <row r="98" spans="1:10" ht="21" x14ac:dyDescent="0.15">
      <c r="A98" s="5" t="s">
        <v>446</v>
      </c>
      <c r="B98" s="6" t="s">
        <v>447</v>
      </c>
      <c r="C98" s="8">
        <v>1</v>
      </c>
      <c r="D98" s="8">
        <v>22893</v>
      </c>
      <c r="E98" s="8">
        <v>13893</v>
      </c>
      <c r="F98" s="8">
        <v>0</v>
      </c>
      <c r="G98" s="8">
        <v>9000</v>
      </c>
      <c r="H98" s="8"/>
      <c r="I98" s="8">
        <v>1</v>
      </c>
      <c r="J98" s="8">
        <v>274716</v>
      </c>
    </row>
    <row r="99" spans="1:10" x14ac:dyDescent="0.15">
      <c r="A99" s="5" t="s">
        <v>448</v>
      </c>
      <c r="B99" s="6" t="s">
        <v>449</v>
      </c>
      <c r="C99" s="8">
        <v>1</v>
      </c>
      <c r="D99" s="8">
        <v>21742</v>
      </c>
      <c r="E99" s="8">
        <v>13242</v>
      </c>
      <c r="F99" s="8">
        <v>0</v>
      </c>
      <c r="G99" s="8">
        <v>8500</v>
      </c>
      <c r="H99" s="8"/>
      <c r="I99" s="8">
        <v>1</v>
      </c>
      <c r="J99" s="8">
        <v>260904</v>
      </c>
    </row>
    <row r="100" spans="1:10" ht="21" x14ac:dyDescent="0.15">
      <c r="A100" s="5" t="s">
        <v>450</v>
      </c>
      <c r="B100" s="6" t="s">
        <v>451</v>
      </c>
      <c r="C100" s="8">
        <v>0.5</v>
      </c>
      <c r="D100" s="8">
        <v>21226</v>
      </c>
      <c r="E100" s="8">
        <v>12626</v>
      </c>
      <c r="F100" s="8">
        <v>0</v>
      </c>
      <c r="G100" s="8">
        <v>8600</v>
      </c>
      <c r="H100" s="8"/>
      <c r="I100" s="8">
        <v>1</v>
      </c>
      <c r="J100" s="8">
        <v>127356</v>
      </c>
    </row>
    <row r="101" spans="1:10" x14ac:dyDescent="0.15">
      <c r="A101" s="5" t="s">
        <v>452</v>
      </c>
      <c r="B101" s="6" t="s">
        <v>453</v>
      </c>
      <c r="C101" s="8">
        <v>0.5</v>
      </c>
      <c r="D101" s="8">
        <v>20592.439999999999</v>
      </c>
      <c r="E101" s="8">
        <v>12041</v>
      </c>
      <c r="F101" s="8">
        <v>0</v>
      </c>
      <c r="G101" s="8">
        <v>8551.44</v>
      </c>
      <c r="H101" s="8"/>
      <c r="I101" s="8">
        <v>1</v>
      </c>
      <c r="J101" s="8">
        <v>123554.64</v>
      </c>
    </row>
    <row r="102" spans="1:10" x14ac:dyDescent="0.15">
      <c r="A102" s="5" t="s">
        <v>454</v>
      </c>
      <c r="B102" s="6" t="s">
        <v>455</v>
      </c>
      <c r="C102" s="8">
        <v>1</v>
      </c>
      <c r="D102" s="8">
        <v>13449.32667</v>
      </c>
      <c r="E102" s="8">
        <v>6449</v>
      </c>
      <c r="F102" s="8">
        <v>0</v>
      </c>
      <c r="G102" s="8">
        <v>7000.3266700000004</v>
      </c>
      <c r="H102" s="8"/>
      <c r="I102" s="8">
        <v>1</v>
      </c>
      <c r="J102" s="8">
        <v>161391.92000000001</v>
      </c>
    </row>
    <row r="103" spans="1:10" x14ac:dyDescent="0.15">
      <c r="A103" s="5" t="s">
        <v>456</v>
      </c>
      <c r="B103" s="6" t="s">
        <v>457</v>
      </c>
      <c r="C103" s="8">
        <v>1</v>
      </c>
      <c r="D103" s="8">
        <v>13362</v>
      </c>
      <c r="E103" s="8">
        <v>5862</v>
      </c>
      <c r="F103" s="8">
        <v>0</v>
      </c>
      <c r="G103" s="8">
        <v>7500</v>
      </c>
      <c r="H103" s="8"/>
      <c r="I103" s="8">
        <v>1</v>
      </c>
      <c r="J103" s="8">
        <v>160344</v>
      </c>
    </row>
    <row r="104" spans="1:10" x14ac:dyDescent="0.15">
      <c r="A104" s="5" t="s">
        <v>458</v>
      </c>
      <c r="B104" s="6" t="s">
        <v>459</v>
      </c>
      <c r="C104" s="8">
        <v>1</v>
      </c>
      <c r="D104" s="8">
        <v>13181</v>
      </c>
      <c r="E104" s="8">
        <v>5581</v>
      </c>
      <c r="F104" s="8">
        <v>0</v>
      </c>
      <c r="G104" s="8">
        <v>7600</v>
      </c>
      <c r="H104" s="8"/>
      <c r="I104" s="8">
        <v>1</v>
      </c>
      <c r="J104" s="8">
        <v>158172</v>
      </c>
    </row>
    <row r="105" spans="1:10" x14ac:dyDescent="0.15">
      <c r="A105" s="5" t="s">
        <v>460</v>
      </c>
      <c r="B105" s="6" t="s">
        <v>461</v>
      </c>
      <c r="C105" s="8">
        <v>3</v>
      </c>
      <c r="D105" s="8">
        <v>13688.42</v>
      </c>
      <c r="E105" s="8">
        <v>4169</v>
      </c>
      <c r="F105" s="8">
        <v>0</v>
      </c>
      <c r="G105" s="8">
        <v>9519.42</v>
      </c>
      <c r="H105" s="8"/>
      <c r="I105" s="8">
        <v>1</v>
      </c>
      <c r="J105" s="8">
        <v>492783.12</v>
      </c>
    </row>
    <row r="106" spans="1:10" x14ac:dyDescent="0.15">
      <c r="A106" s="5" t="s">
        <v>462</v>
      </c>
      <c r="B106" s="6" t="s">
        <v>463</v>
      </c>
      <c r="C106" s="8">
        <v>2.5</v>
      </c>
      <c r="D106" s="8">
        <v>13778.9</v>
      </c>
      <c r="E106" s="8">
        <v>4169</v>
      </c>
      <c r="F106" s="8">
        <v>0</v>
      </c>
      <c r="G106" s="8">
        <v>9609.9</v>
      </c>
      <c r="H106" s="8"/>
      <c r="I106" s="8">
        <v>1</v>
      </c>
      <c r="J106" s="8">
        <v>413367</v>
      </c>
    </row>
    <row r="107" spans="1:10" ht="24.95" customHeight="1" x14ac:dyDescent="0.15">
      <c r="A107" s="24" t="s">
        <v>464</v>
      </c>
      <c r="B107" s="24"/>
      <c r="C107" s="10" t="s">
        <v>332</v>
      </c>
      <c r="D107" s="10">
        <f>SUBTOTAL(9,D92:D106)</f>
        <v>329963.44092999998</v>
      </c>
      <c r="E107" s="10" t="s">
        <v>332</v>
      </c>
      <c r="F107" s="10" t="s">
        <v>332</v>
      </c>
      <c r="G107" s="10" t="s">
        <v>332</v>
      </c>
      <c r="H107" s="10" t="s">
        <v>332</v>
      </c>
      <c r="I107" s="10" t="s">
        <v>332</v>
      </c>
      <c r="J107" s="10">
        <f>SUBTOTAL(9,J92:J106)</f>
        <v>11326429.129999999</v>
      </c>
    </row>
    <row r="108" spans="1:10" ht="24.95" customHeight="1" x14ac:dyDescent="0.15"/>
    <row r="109" spans="1:10" ht="24.95" customHeight="1" x14ac:dyDescent="0.15">
      <c r="A109" s="22" t="s">
        <v>414</v>
      </c>
      <c r="B109" s="22"/>
      <c r="C109" s="23" t="s">
        <v>151</v>
      </c>
      <c r="D109" s="23"/>
      <c r="E109" s="23"/>
      <c r="F109" s="23"/>
      <c r="G109" s="23"/>
      <c r="H109" s="23"/>
      <c r="I109" s="23"/>
      <c r="J109" s="23"/>
    </row>
    <row r="110" spans="1:10" ht="24.95" customHeight="1" x14ac:dyDescent="0.15">
      <c r="A110" s="22" t="s">
        <v>415</v>
      </c>
      <c r="B110" s="22"/>
      <c r="C110" s="23" t="s">
        <v>465</v>
      </c>
      <c r="D110" s="23"/>
      <c r="E110" s="23"/>
      <c r="F110" s="23"/>
      <c r="G110" s="23"/>
      <c r="H110" s="23"/>
      <c r="I110" s="23"/>
      <c r="J110" s="23"/>
    </row>
    <row r="111" spans="1:10" ht="24.95" customHeight="1" x14ac:dyDescent="0.15">
      <c r="A111" s="22" t="s">
        <v>417</v>
      </c>
      <c r="B111" s="22"/>
      <c r="C111" s="23" t="s">
        <v>394</v>
      </c>
      <c r="D111" s="23"/>
      <c r="E111" s="23"/>
      <c r="F111" s="23"/>
      <c r="G111" s="23"/>
      <c r="H111" s="23"/>
      <c r="I111" s="23"/>
      <c r="J111" s="23"/>
    </row>
    <row r="112" spans="1:10" ht="24.95" customHeight="1" x14ac:dyDescent="0.15">
      <c r="A112" s="14" t="s">
        <v>418</v>
      </c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ht="24.95" customHeight="1" x14ac:dyDescent="0.15"/>
    <row r="114" spans="1:10" ht="50.1" customHeight="1" x14ac:dyDescent="0.15">
      <c r="A114" s="20" t="s">
        <v>324</v>
      </c>
      <c r="B114" s="20" t="s">
        <v>419</v>
      </c>
      <c r="C114" s="20" t="s">
        <v>420</v>
      </c>
      <c r="D114" s="20" t="s">
        <v>421</v>
      </c>
      <c r="E114" s="20"/>
      <c r="F114" s="20"/>
      <c r="G114" s="20"/>
      <c r="H114" s="20" t="s">
        <v>422</v>
      </c>
      <c r="I114" s="20" t="s">
        <v>423</v>
      </c>
      <c r="J114" s="20" t="s">
        <v>424</v>
      </c>
    </row>
    <row r="115" spans="1:10" ht="50.1" customHeight="1" x14ac:dyDescent="0.15">
      <c r="A115" s="20"/>
      <c r="B115" s="20"/>
      <c r="C115" s="20"/>
      <c r="D115" s="20" t="s">
        <v>425</v>
      </c>
      <c r="E115" s="20" t="s">
        <v>85</v>
      </c>
      <c r="F115" s="20"/>
      <c r="G115" s="20"/>
      <c r="H115" s="20"/>
      <c r="I115" s="20"/>
      <c r="J115" s="20"/>
    </row>
    <row r="116" spans="1:10" ht="50.1" customHeight="1" x14ac:dyDescent="0.15">
      <c r="A116" s="20"/>
      <c r="B116" s="20"/>
      <c r="C116" s="20"/>
      <c r="D116" s="20"/>
      <c r="E116" s="5" t="s">
        <v>426</v>
      </c>
      <c r="F116" s="5" t="s">
        <v>427</v>
      </c>
      <c r="G116" s="5" t="s">
        <v>428</v>
      </c>
      <c r="H116" s="20"/>
      <c r="I116" s="20"/>
      <c r="J116" s="20"/>
    </row>
    <row r="117" spans="1:10" ht="24.95" customHeight="1" x14ac:dyDescent="0.15">
      <c r="A117" s="5" t="s">
        <v>329</v>
      </c>
      <c r="B117" s="5" t="s">
        <v>429</v>
      </c>
      <c r="C117" s="5" t="s">
        <v>430</v>
      </c>
      <c r="D117" s="5" t="s">
        <v>431</v>
      </c>
      <c r="E117" s="5" t="s">
        <v>432</v>
      </c>
      <c r="F117" s="5" t="s">
        <v>433</v>
      </c>
      <c r="G117" s="5" t="s">
        <v>434</v>
      </c>
      <c r="H117" s="5" t="s">
        <v>435</v>
      </c>
      <c r="I117" s="5" t="s">
        <v>436</v>
      </c>
      <c r="J117" s="5" t="s">
        <v>437</v>
      </c>
    </row>
    <row r="118" spans="1:10" x14ac:dyDescent="0.15">
      <c r="A118" s="5" t="s">
        <v>429</v>
      </c>
      <c r="B118" s="6" t="s">
        <v>466</v>
      </c>
      <c r="C118" s="8">
        <v>3</v>
      </c>
      <c r="D118" s="8">
        <v>15151.68944</v>
      </c>
      <c r="E118" s="8">
        <v>5244</v>
      </c>
      <c r="F118" s="8">
        <v>0</v>
      </c>
      <c r="G118" s="8">
        <v>9907.6894400000001</v>
      </c>
      <c r="H118" s="8"/>
      <c r="I118" s="8">
        <v>1</v>
      </c>
      <c r="J118" s="8">
        <v>545460.81999999995</v>
      </c>
    </row>
    <row r="119" spans="1:10" x14ac:dyDescent="0.15">
      <c r="A119" s="5" t="s">
        <v>430</v>
      </c>
      <c r="B119" s="6" t="s">
        <v>444</v>
      </c>
      <c r="C119" s="8">
        <v>14</v>
      </c>
      <c r="D119" s="8">
        <v>4615.9404800000002</v>
      </c>
      <c r="E119" s="8">
        <v>4615.9404800000002</v>
      </c>
      <c r="F119" s="8">
        <v>0</v>
      </c>
      <c r="G119" s="8">
        <v>0</v>
      </c>
      <c r="H119" s="8"/>
      <c r="I119" s="8">
        <v>1</v>
      </c>
      <c r="J119" s="8">
        <v>775478</v>
      </c>
    </row>
    <row r="120" spans="1:10" ht="24.95" customHeight="1" x14ac:dyDescent="0.15">
      <c r="A120" s="24" t="s">
        <v>464</v>
      </c>
      <c r="B120" s="24"/>
      <c r="C120" s="10" t="s">
        <v>332</v>
      </c>
      <c r="D120" s="10">
        <f>SUBTOTAL(9,D118:D119)</f>
        <v>19767.629919999999</v>
      </c>
      <c r="E120" s="10" t="s">
        <v>332</v>
      </c>
      <c r="F120" s="10" t="s">
        <v>332</v>
      </c>
      <c r="G120" s="10" t="s">
        <v>332</v>
      </c>
      <c r="H120" s="10" t="s">
        <v>332</v>
      </c>
      <c r="I120" s="10" t="s">
        <v>332</v>
      </c>
      <c r="J120" s="10">
        <f>SUBTOTAL(9,J118:J119)</f>
        <v>1320938.8199999998</v>
      </c>
    </row>
    <row r="121" spans="1:10" ht="20.100000000000001" customHeight="1" x14ac:dyDescent="0.15"/>
    <row r="122" spans="1:10" ht="24.95" customHeight="1" x14ac:dyDescent="0.15">
      <c r="A122" s="22" t="s">
        <v>417</v>
      </c>
      <c r="B122" s="22"/>
      <c r="C122" s="23" t="s">
        <v>388</v>
      </c>
      <c r="D122" s="23"/>
      <c r="E122" s="23"/>
      <c r="F122" s="23"/>
      <c r="G122" s="23"/>
    </row>
    <row r="123" spans="1:10" ht="15" customHeight="1" x14ac:dyDescent="0.15"/>
    <row r="124" spans="1:10" ht="50.1" customHeight="1" x14ac:dyDescent="0.15">
      <c r="A124" s="14" t="s">
        <v>467</v>
      </c>
      <c r="B124" s="14"/>
      <c r="C124" s="14"/>
      <c r="D124" s="14"/>
      <c r="E124" s="14"/>
      <c r="F124" s="14"/>
      <c r="G124" s="14"/>
    </row>
    <row r="125" spans="1:10" ht="15" customHeight="1" x14ac:dyDescent="0.15"/>
    <row r="126" spans="1:10" ht="50.1" customHeight="1" x14ac:dyDescent="0.15">
      <c r="A126" s="5" t="s">
        <v>324</v>
      </c>
      <c r="B126" s="20" t="s">
        <v>47</v>
      </c>
      <c r="C126" s="20"/>
      <c r="D126" s="20"/>
      <c r="E126" s="5" t="s">
        <v>468</v>
      </c>
      <c r="F126" s="5" t="s">
        <v>469</v>
      </c>
      <c r="G126" s="5" t="s">
        <v>470</v>
      </c>
    </row>
    <row r="127" spans="1:10" ht="20.100000000000001" customHeight="1" x14ac:dyDescent="0.15">
      <c r="A127" s="5" t="s">
        <v>59</v>
      </c>
      <c r="B127" s="20" t="s">
        <v>59</v>
      </c>
      <c r="C127" s="20"/>
      <c r="D127" s="20"/>
      <c r="E127" s="5" t="s">
        <v>59</v>
      </c>
      <c r="F127" s="5" t="s">
        <v>59</v>
      </c>
      <c r="G127" s="5" t="s">
        <v>59</v>
      </c>
    </row>
    <row r="128" spans="1:10" ht="20.100000000000001" customHeight="1" x14ac:dyDescent="0.15"/>
    <row r="129" spans="1:7" ht="24.95" customHeight="1" x14ac:dyDescent="0.15">
      <c r="A129" s="22" t="s">
        <v>417</v>
      </c>
      <c r="B129" s="22"/>
      <c r="C129" s="23" t="s">
        <v>391</v>
      </c>
      <c r="D129" s="23"/>
      <c r="E129" s="23"/>
      <c r="F129" s="23"/>
      <c r="G129" s="23"/>
    </row>
    <row r="130" spans="1:7" ht="15" customHeight="1" x14ac:dyDescent="0.15"/>
    <row r="131" spans="1:7" ht="50.1" customHeight="1" x14ac:dyDescent="0.15">
      <c r="A131" s="14" t="s">
        <v>467</v>
      </c>
      <c r="B131" s="14"/>
      <c r="C131" s="14"/>
      <c r="D131" s="14"/>
      <c r="E131" s="14"/>
      <c r="F131" s="14"/>
      <c r="G131" s="14"/>
    </row>
    <row r="132" spans="1:7" ht="15" customHeight="1" x14ac:dyDescent="0.15"/>
    <row r="133" spans="1:7" ht="50.1" customHeight="1" x14ac:dyDescent="0.15">
      <c r="A133" s="5" t="s">
        <v>324</v>
      </c>
      <c r="B133" s="20" t="s">
        <v>47</v>
      </c>
      <c r="C133" s="20"/>
      <c r="D133" s="20"/>
      <c r="E133" s="5" t="s">
        <v>468</v>
      </c>
      <c r="F133" s="5" t="s">
        <v>469</v>
      </c>
      <c r="G133" s="5" t="s">
        <v>470</v>
      </c>
    </row>
    <row r="134" spans="1:7" ht="20.100000000000001" customHeight="1" x14ac:dyDescent="0.15">
      <c r="A134" s="5" t="s">
        <v>59</v>
      </c>
      <c r="B134" s="20" t="s">
        <v>59</v>
      </c>
      <c r="C134" s="20"/>
      <c r="D134" s="20"/>
      <c r="E134" s="5" t="s">
        <v>59</v>
      </c>
      <c r="F134" s="5" t="s">
        <v>59</v>
      </c>
      <c r="G134" s="5" t="s">
        <v>59</v>
      </c>
    </row>
    <row r="135" spans="1:7" ht="20.100000000000001" customHeight="1" x14ac:dyDescent="0.15"/>
    <row r="136" spans="1:7" ht="24.95" customHeight="1" x14ac:dyDescent="0.15">
      <c r="A136" s="22" t="s">
        <v>417</v>
      </c>
      <c r="B136" s="22"/>
      <c r="C136" s="23" t="s">
        <v>394</v>
      </c>
      <c r="D136" s="23"/>
      <c r="E136" s="23"/>
      <c r="F136" s="23"/>
      <c r="G136" s="23"/>
    </row>
    <row r="137" spans="1:7" ht="15" customHeight="1" x14ac:dyDescent="0.15"/>
    <row r="138" spans="1:7" ht="50.1" customHeight="1" x14ac:dyDescent="0.15">
      <c r="A138" s="14" t="s">
        <v>467</v>
      </c>
      <c r="B138" s="14"/>
      <c r="C138" s="14"/>
      <c r="D138" s="14"/>
      <c r="E138" s="14"/>
      <c r="F138" s="14"/>
      <c r="G138" s="14"/>
    </row>
    <row r="139" spans="1:7" ht="15" customHeight="1" x14ac:dyDescent="0.15"/>
    <row r="140" spans="1:7" ht="50.1" customHeight="1" x14ac:dyDescent="0.15">
      <c r="A140" s="5" t="s">
        <v>324</v>
      </c>
      <c r="B140" s="20" t="s">
        <v>47</v>
      </c>
      <c r="C140" s="20"/>
      <c r="D140" s="20"/>
      <c r="E140" s="5" t="s">
        <v>468</v>
      </c>
      <c r="F140" s="5" t="s">
        <v>469</v>
      </c>
      <c r="G140" s="5" t="s">
        <v>470</v>
      </c>
    </row>
    <row r="141" spans="1:7" ht="20.100000000000001" customHeight="1" x14ac:dyDescent="0.15">
      <c r="A141" s="5" t="s">
        <v>59</v>
      </c>
      <c r="B141" s="20" t="s">
        <v>59</v>
      </c>
      <c r="C141" s="20"/>
      <c r="D141" s="20"/>
      <c r="E141" s="5" t="s">
        <v>59</v>
      </c>
      <c r="F141" s="5" t="s">
        <v>59</v>
      </c>
      <c r="G141" s="5" t="s">
        <v>59</v>
      </c>
    </row>
  </sheetData>
  <sheetProtection password="DE96" sheet="1" objects="1" scenarios="1"/>
  <mergeCells count="118">
    <mergeCell ref="B141:D141"/>
    <mergeCell ref="B134:D134"/>
    <mergeCell ref="A136:B136"/>
    <mergeCell ref="C136:G136"/>
    <mergeCell ref="A138:G138"/>
    <mergeCell ref="B140:D140"/>
    <mergeCell ref="B127:D127"/>
    <mergeCell ref="A129:B129"/>
    <mergeCell ref="C129:G129"/>
    <mergeCell ref="A131:G131"/>
    <mergeCell ref="B133:D133"/>
    <mergeCell ref="A120:B120"/>
    <mergeCell ref="A122:B122"/>
    <mergeCell ref="C122:G122"/>
    <mergeCell ref="A124:G124"/>
    <mergeCell ref="B126:D126"/>
    <mergeCell ref="A111:B111"/>
    <mergeCell ref="C111:J111"/>
    <mergeCell ref="A112:J112"/>
    <mergeCell ref="A114:A116"/>
    <mergeCell ref="B114:B116"/>
    <mergeCell ref="C114:C116"/>
    <mergeCell ref="D114:G114"/>
    <mergeCell ref="H114:H116"/>
    <mergeCell ref="I114:I116"/>
    <mergeCell ref="J114:J116"/>
    <mergeCell ref="D115:D116"/>
    <mergeCell ref="E115:G115"/>
    <mergeCell ref="A107:B107"/>
    <mergeCell ref="A109:B109"/>
    <mergeCell ref="C109:J109"/>
    <mergeCell ref="A110:B110"/>
    <mergeCell ref="C110:J110"/>
    <mergeCell ref="A85:B85"/>
    <mergeCell ref="C85:J85"/>
    <mergeCell ref="A86:J86"/>
    <mergeCell ref="A88:A90"/>
    <mergeCell ref="B88:B90"/>
    <mergeCell ref="C88:C90"/>
    <mergeCell ref="D88:G88"/>
    <mergeCell ref="H88:H90"/>
    <mergeCell ref="I88:I90"/>
    <mergeCell ref="J88:J90"/>
    <mergeCell ref="D89:D90"/>
    <mergeCell ref="E89:G89"/>
    <mergeCell ref="A81:B81"/>
    <mergeCell ref="A83:B83"/>
    <mergeCell ref="C83:J83"/>
    <mergeCell ref="A84:B84"/>
    <mergeCell ref="C84:J84"/>
    <mergeCell ref="A72:B72"/>
    <mergeCell ref="C72:J72"/>
    <mergeCell ref="A73:J73"/>
    <mergeCell ref="A75:A77"/>
    <mergeCell ref="B75:B77"/>
    <mergeCell ref="C75:C77"/>
    <mergeCell ref="D75:G75"/>
    <mergeCell ref="H75:H77"/>
    <mergeCell ref="I75:I77"/>
    <mergeCell ref="J75:J77"/>
    <mergeCell ref="D76:D77"/>
    <mergeCell ref="E76:G76"/>
    <mergeCell ref="A68:B68"/>
    <mergeCell ref="A70:B70"/>
    <mergeCell ref="C70:J70"/>
    <mergeCell ref="A71:B71"/>
    <mergeCell ref="C71:J71"/>
    <mergeCell ref="A46:B46"/>
    <mergeCell ref="C46:J46"/>
    <mergeCell ref="A47:J47"/>
    <mergeCell ref="A49:A51"/>
    <mergeCell ref="B49:B51"/>
    <mergeCell ref="C49:C51"/>
    <mergeCell ref="D49:G49"/>
    <mergeCell ref="H49:H51"/>
    <mergeCell ref="I49:I51"/>
    <mergeCell ref="J49:J51"/>
    <mergeCell ref="D50:D51"/>
    <mergeCell ref="E50:G50"/>
    <mergeCell ref="A42:B42"/>
    <mergeCell ref="A44:B44"/>
    <mergeCell ref="C44:J44"/>
    <mergeCell ref="A45:B45"/>
    <mergeCell ref="C45:J45"/>
    <mergeCell ref="A33:B33"/>
    <mergeCell ref="C33:J33"/>
    <mergeCell ref="A34:J34"/>
    <mergeCell ref="A36:A38"/>
    <mergeCell ref="B36:B38"/>
    <mergeCell ref="C36:C38"/>
    <mergeCell ref="D36:G36"/>
    <mergeCell ref="H36:H38"/>
    <mergeCell ref="I36:I38"/>
    <mergeCell ref="J36:J38"/>
    <mergeCell ref="D37:D38"/>
    <mergeCell ref="E37:G37"/>
    <mergeCell ref="A29:B29"/>
    <mergeCell ref="A31:B31"/>
    <mergeCell ref="C31:J31"/>
    <mergeCell ref="A32:B32"/>
    <mergeCell ref="C32:J32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&amp;K00-00922062.RBS.178121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2" t="s">
        <v>417</v>
      </c>
      <c r="B2" s="22"/>
      <c r="C2" s="23" t="s">
        <v>388</v>
      </c>
      <c r="D2" s="23"/>
      <c r="E2" s="23"/>
      <c r="F2" s="23"/>
      <c r="G2" s="23"/>
    </row>
    <row r="3" spans="1:7" ht="15" customHeight="1" x14ac:dyDescent="0.15"/>
    <row r="4" spans="1:7" ht="24.95" customHeight="1" x14ac:dyDescent="0.15">
      <c r="A4" s="14" t="s">
        <v>471</v>
      </c>
      <c r="B4" s="14"/>
      <c r="C4" s="14"/>
      <c r="D4" s="14"/>
      <c r="E4" s="14"/>
      <c r="F4" s="14"/>
      <c r="G4" s="14"/>
    </row>
    <row r="5" spans="1:7" ht="15" customHeight="1" x14ac:dyDescent="0.15"/>
    <row r="6" spans="1:7" ht="50.1" customHeight="1" x14ac:dyDescent="0.15">
      <c r="A6" s="5" t="s">
        <v>324</v>
      </c>
      <c r="B6" s="20" t="s">
        <v>472</v>
      </c>
      <c r="C6" s="20"/>
      <c r="D6" s="5" t="s">
        <v>473</v>
      </c>
      <c r="E6" s="5" t="s">
        <v>474</v>
      </c>
      <c r="F6" s="5" t="s">
        <v>475</v>
      </c>
      <c r="G6" s="5" t="s">
        <v>476</v>
      </c>
    </row>
    <row r="7" spans="1:7" ht="20.100000000000001" customHeight="1" x14ac:dyDescent="0.15">
      <c r="A7" s="5" t="s">
        <v>59</v>
      </c>
      <c r="B7" s="20" t="s">
        <v>59</v>
      </c>
      <c r="C7" s="20"/>
      <c r="D7" s="5" t="s">
        <v>59</v>
      </c>
      <c r="E7" s="5" t="s">
        <v>59</v>
      </c>
      <c r="F7" s="5" t="s">
        <v>59</v>
      </c>
      <c r="G7" s="5" t="s">
        <v>59</v>
      </c>
    </row>
    <row r="8" spans="1:7" ht="20.100000000000001" customHeight="1" x14ac:dyDescent="0.15"/>
    <row r="9" spans="1:7" ht="24.95" customHeight="1" x14ac:dyDescent="0.15">
      <c r="A9" s="22" t="s">
        <v>417</v>
      </c>
      <c r="B9" s="22"/>
      <c r="C9" s="23" t="s">
        <v>391</v>
      </c>
      <c r="D9" s="23"/>
      <c r="E9" s="23"/>
      <c r="F9" s="23"/>
      <c r="G9" s="23"/>
    </row>
    <row r="10" spans="1:7" ht="15" customHeight="1" x14ac:dyDescent="0.15"/>
    <row r="11" spans="1:7" ht="24.95" customHeight="1" x14ac:dyDescent="0.15">
      <c r="A11" s="14" t="s">
        <v>471</v>
      </c>
      <c r="B11" s="14"/>
      <c r="C11" s="14"/>
      <c r="D11" s="14"/>
      <c r="E11" s="14"/>
      <c r="F11" s="14"/>
      <c r="G11" s="14"/>
    </row>
    <row r="12" spans="1:7" ht="15" customHeight="1" x14ac:dyDescent="0.15"/>
    <row r="13" spans="1:7" ht="50.1" customHeight="1" x14ac:dyDescent="0.15">
      <c r="A13" s="5" t="s">
        <v>324</v>
      </c>
      <c r="B13" s="20" t="s">
        <v>472</v>
      </c>
      <c r="C13" s="20"/>
      <c r="D13" s="5" t="s">
        <v>473</v>
      </c>
      <c r="E13" s="5" t="s">
        <v>474</v>
      </c>
      <c r="F13" s="5" t="s">
        <v>475</v>
      </c>
      <c r="G13" s="5" t="s">
        <v>476</v>
      </c>
    </row>
    <row r="14" spans="1:7" ht="20.100000000000001" customHeight="1" x14ac:dyDescent="0.15">
      <c r="A14" s="5" t="s">
        <v>59</v>
      </c>
      <c r="B14" s="20" t="s">
        <v>59</v>
      </c>
      <c r="C14" s="20"/>
      <c r="D14" s="5" t="s">
        <v>59</v>
      </c>
      <c r="E14" s="5" t="s">
        <v>59</v>
      </c>
      <c r="F14" s="5" t="s">
        <v>59</v>
      </c>
      <c r="G14" s="5" t="s">
        <v>59</v>
      </c>
    </row>
    <row r="15" spans="1:7" ht="20.100000000000001" customHeight="1" x14ac:dyDescent="0.15"/>
    <row r="16" spans="1:7" ht="24.95" customHeight="1" x14ac:dyDescent="0.15">
      <c r="A16" s="22" t="s">
        <v>417</v>
      </c>
      <c r="B16" s="22"/>
      <c r="C16" s="23" t="s">
        <v>394</v>
      </c>
      <c r="D16" s="23"/>
      <c r="E16" s="23"/>
      <c r="F16" s="23"/>
      <c r="G16" s="23"/>
    </row>
    <row r="17" spans="1:7" ht="15" customHeight="1" x14ac:dyDescent="0.15"/>
    <row r="18" spans="1:7" ht="24.95" customHeight="1" x14ac:dyDescent="0.15">
      <c r="A18" s="14" t="s">
        <v>471</v>
      </c>
      <c r="B18" s="14"/>
      <c r="C18" s="14"/>
      <c r="D18" s="14"/>
      <c r="E18" s="14"/>
      <c r="F18" s="14"/>
      <c r="G18" s="14"/>
    </row>
    <row r="19" spans="1:7" ht="15" customHeight="1" x14ac:dyDescent="0.15"/>
    <row r="20" spans="1:7" ht="50.1" customHeight="1" x14ac:dyDescent="0.15">
      <c r="A20" s="5" t="s">
        <v>324</v>
      </c>
      <c r="B20" s="20" t="s">
        <v>472</v>
      </c>
      <c r="C20" s="20"/>
      <c r="D20" s="5" t="s">
        <v>473</v>
      </c>
      <c r="E20" s="5" t="s">
        <v>474</v>
      </c>
      <c r="F20" s="5" t="s">
        <v>475</v>
      </c>
      <c r="G20" s="5" t="s">
        <v>476</v>
      </c>
    </row>
    <row r="21" spans="1:7" ht="20.100000000000001" customHeight="1" x14ac:dyDescent="0.15">
      <c r="A21" s="5" t="s">
        <v>59</v>
      </c>
      <c r="B21" s="20" t="s">
        <v>59</v>
      </c>
      <c r="C21" s="20"/>
      <c r="D21" s="5" t="s">
        <v>59</v>
      </c>
      <c r="E21" s="5" t="s">
        <v>59</v>
      </c>
      <c r="F21" s="5" t="s">
        <v>59</v>
      </c>
      <c r="G21" s="5" t="s">
        <v>59</v>
      </c>
    </row>
    <row r="22" spans="1:7" ht="24.95" customHeight="1" x14ac:dyDescent="0.15"/>
    <row r="23" spans="1:7" ht="20.100000000000001" customHeight="1" x14ac:dyDescent="0.15">
      <c r="A23" s="22" t="s">
        <v>414</v>
      </c>
      <c r="B23" s="22"/>
      <c r="C23" s="23" t="s">
        <v>151</v>
      </c>
      <c r="D23" s="23"/>
      <c r="E23" s="23"/>
      <c r="F23" s="23"/>
      <c r="G23" s="23"/>
    </row>
    <row r="24" spans="1:7" ht="20.100000000000001" customHeight="1" x14ac:dyDescent="0.15">
      <c r="A24" s="22" t="s">
        <v>415</v>
      </c>
      <c r="B24" s="22"/>
      <c r="C24" s="23" t="s">
        <v>416</v>
      </c>
      <c r="D24" s="23"/>
      <c r="E24" s="23"/>
      <c r="F24" s="23"/>
      <c r="G24" s="23"/>
    </row>
    <row r="25" spans="1:7" ht="24.95" customHeight="1" x14ac:dyDescent="0.15">
      <c r="A25" s="22" t="s">
        <v>417</v>
      </c>
      <c r="B25" s="22"/>
      <c r="C25" s="23" t="s">
        <v>388</v>
      </c>
      <c r="D25" s="23"/>
      <c r="E25" s="23"/>
      <c r="F25" s="23"/>
      <c r="G25" s="23"/>
    </row>
    <row r="26" spans="1:7" ht="15" customHeight="1" x14ac:dyDescent="0.15"/>
    <row r="27" spans="1:7" ht="24.95" customHeight="1" x14ac:dyDescent="0.15">
      <c r="A27" s="14" t="s">
        <v>477</v>
      </c>
      <c r="B27" s="14"/>
      <c r="C27" s="14"/>
      <c r="D27" s="14"/>
      <c r="E27" s="14"/>
      <c r="F27" s="14"/>
      <c r="G27" s="14"/>
    </row>
    <row r="28" spans="1:7" ht="15" customHeight="1" x14ac:dyDescent="0.15"/>
    <row r="29" spans="1:7" ht="50.1" customHeight="1" x14ac:dyDescent="0.15">
      <c r="A29" s="5" t="s">
        <v>324</v>
      </c>
      <c r="B29" s="20" t="s">
        <v>472</v>
      </c>
      <c r="C29" s="20"/>
      <c r="D29" s="5" t="s">
        <v>478</v>
      </c>
      <c r="E29" s="5" t="s">
        <v>479</v>
      </c>
      <c r="F29" s="5" t="s">
        <v>480</v>
      </c>
      <c r="G29" s="5" t="s">
        <v>476</v>
      </c>
    </row>
    <row r="30" spans="1:7" ht="15" customHeight="1" x14ac:dyDescent="0.15">
      <c r="A30" s="5">
        <v>1</v>
      </c>
      <c r="B30" s="20">
        <v>2</v>
      </c>
      <c r="C30" s="20"/>
      <c r="D30" s="5">
        <v>3</v>
      </c>
      <c r="E30" s="5">
        <v>4</v>
      </c>
      <c r="F30" s="5">
        <v>5</v>
      </c>
      <c r="G30" s="5">
        <v>6</v>
      </c>
    </row>
    <row r="31" spans="1:7" ht="20.100000000000001" customHeight="1" x14ac:dyDescent="0.15">
      <c r="A31" s="5" t="s">
        <v>329</v>
      </c>
      <c r="B31" s="25" t="s">
        <v>481</v>
      </c>
      <c r="C31" s="25"/>
      <c r="D31" s="8">
        <v>1</v>
      </c>
      <c r="E31" s="8">
        <v>1</v>
      </c>
      <c r="F31" s="8">
        <v>40000</v>
      </c>
      <c r="G31" s="8">
        <v>40000</v>
      </c>
    </row>
    <row r="32" spans="1:7" ht="20.100000000000001" customHeight="1" x14ac:dyDescent="0.15">
      <c r="A32" s="5" t="s">
        <v>329</v>
      </c>
      <c r="B32" s="25" t="s">
        <v>481</v>
      </c>
      <c r="C32" s="25"/>
      <c r="D32" s="8">
        <v>1</v>
      </c>
      <c r="E32" s="8">
        <v>1</v>
      </c>
      <c r="F32" s="8">
        <v>7000</v>
      </c>
      <c r="G32" s="8">
        <v>7000</v>
      </c>
    </row>
    <row r="33" spans="1:7" ht="24.95" customHeight="1" x14ac:dyDescent="0.15">
      <c r="A33" s="24" t="s">
        <v>464</v>
      </c>
      <c r="B33" s="24"/>
      <c r="C33" s="24"/>
      <c r="D33" s="24"/>
      <c r="E33" s="24"/>
      <c r="F33" s="24"/>
      <c r="G33" s="10">
        <f>SUBTOTAL(9,G31:G32)</f>
        <v>47000</v>
      </c>
    </row>
    <row r="34" spans="1:7" ht="24.95" customHeight="1" x14ac:dyDescent="0.15"/>
    <row r="35" spans="1:7" ht="20.100000000000001" customHeight="1" x14ac:dyDescent="0.15">
      <c r="A35" s="22" t="s">
        <v>414</v>
      </c>
      <c r="B35" s="22"/>
      <c r="C35" s="23" t="s">
        <v>151</v>
      </c>
      <c r="D35" s="23"/>
      <c r="E35" s="23"/>
      <c r="F35" s="23"/>
      <c r="G35" s="23"/>
    </row>
    <row r="36" spans="1:7" ht="20.100000000000001" customHeight="1" x14ac:dyDescent="0.15">
      <c r="A36" s="22" t="s">
        <v>415</v>
      </c>
      <c r="B36" s="22"/>
      <c r="C36" s="23" t="s">
        <v>416</v>
      </c>
      <c r="D36" s="23"/>
      <c r="E36" s="23"/>
      <c r="F36" s="23"/>
      <c r="G36" s="23"/>
    </row>
    <row r="37" spans="1:7" ht="24.95" customHeight="1" x14ac:dyDescent="0.15">
      <c r="A37" s="22" t="s">
        <v>417</v>
      </c>
      <c r="B37" s="22"/>
      <c r="C37" s="23" t="s">
        <v>391</v>
      </c>
      <c r="D37" s="23"/>
      <c r="E37" s="23"/>
      <c r="F37" s="23"/>
      <c r="G37" s="23"/>
    </row>
    <row r="38" spans="1:7" ht="15" customHeight="1" x14ac:dyDescent="0.15"/>
    <row r="39" spans="1:7" ht="24.95" customHeight="1" x14ac:dyDescent="0.15">
      <c r="A39" s="14" t="s">
        <v>477</v>
      </c>
      <c r="B39" s="14"/>
      <c r="C39" s="14"/>
      <c r="D39" s="14"/>
      <c r="E39" s="14"/>
      <c r="F39" s="14"/>
      <c r="G39" s="14"/>
    </row>
    <row r="40" spans="1:7" ht="15" customHeight="1" x14ac:dyDescent="0.15"/>
    <row r="41" spans="1:7" ht="50.1" customHeight="1" x14ac:dyDescent="0.15">
      <c r="A41" s="5" t="s">
        <v>324</v>
      </c>
      <c r="B41" s="20" t="s">
        <v>472</v>
      </c>
      <c r="C41" s="20"/>
      <c r="D41" s="5" t="s">
        <v>478</v>
      </c>
      <c r="E41" s="5" t="s">
        <v>479</v>
      </c>
      <c r="F41" s="5" t="s">
        <v>480</v>
      </c>
      <c r="G41" s="5" t="s">
        <v>476</v>
      </c>
    </row>
    <row r="42" spans="1:7" ht="15" customHeight="1" x14ac:dyDescent="0.15">
      <c r="A42" s="5">
        <v>1</v>
      </c>
      <c r="B42" s="20">
        <v>2</v>
      </c>
      <c r="C42" s="20"/>
      <c r="D42" s="5">
        <v>3</v>
      </c>
      <c r="E42" s="5">
        <v>4</v>
      </c>
      <c r="F42" s="5">
        <v>5</v>
      </c>
      <c r="G42" s="5">
        <v>6</v>
      </c>
    </row>
    <row r="43" spans="1:7" ht="20.100000000000001" customHeight="1" x14ac:dyDescent="0.15">
      <c r="A43" s="5" t="s">
        <v>329</v>
      </c>
      <c r="B43" s="25" t="s">
        <v>481</v>
      </c>
      <c r="C43" s="25"/>
      <c r="D43" s="8">
        <v>1</v>
      </c>
      <c r="E43" s="8">
        <v>1</v>
      </c>
      <c r="F43" s="8">
        <v>40000</v>
      </c>
      <c r="G43" s="8">
        <v>40000</v>
      </c>
    </row>
    <row r="44" spans="1:7" ht="24.95" customHeight="1" x14ac:dyDescent="0.15">
      <c r="A44" s="24" t="s">
        <v>464</v>
      </c>
      <c r="B44" s="24"/>
      <c r="C44" s="24"/>
      <c r="D44" s="24"/>
      <c r="E44" s="24"/>
      <c r="F44" s="24"/>
      <c r="G44" s="10">
        <f>SUBTOTAL(9,G43:G43)</f>
        <v>40000</v>
      </c>
    </row>
    <row r="45" spans="1:7" ht="24.95" customHeight="1" x14ac:dyDescent="0.15"/>
    <row r="46" spans="1:7" ht="20.100000000000001" customHeight="1" x14ac:dyDescent="0.15">
      <c r="A46" s="22" t="s">
        <v>414</v>
      </c>
      <c r="B46" s="22"/>
      <c r="C46" s="23" t="s">
        <v>151</v>
      </c>
      <c r="D46" s="23"/>
      <c r="E46" s="23"/>
      <c r="F46" s="23"/>
      <c r="G46" s="23"/>
    </row>
    <row r="47" spans="1:7" ht="20.100000000000001" customHeight="1" x14ac:dyDescent="0.15">
      <c r="A47" s="22" t="s">
        <v>415</v>
      </c>
      <c r="B47" s="22"/>
      <c r="C47" s="23" t="s">
        <v>416</v>
      </c>
      <c r="D47" s="23"/>
      <c r="E47" s="23"/>
      <c r="F47" s="23"/>
      <c r="G47" s="23"/>
    </row>
    <row r="48" spans="1:7" ht="24.95" customHeight="1" x14ac:dyDescent="0.15">
      <c r="A48" s="22" t="s">
        <v>417</v>
      </c>
      <c r="B48" s="22"/>
      <c r="C48" s="23" t="s">
        <v>394</v>
      </c>
      <c r="D48" s="23"/>
      <c r="E48" s="23"/>
      <c r="F48" s="23"/>
      <c r="G48" s="23"/>
    </row>
    <row r="49" spans="1:7" ht="15" customHeight="1" x14ac:dyDescent="0.15"/>
    <row r="50" spans="1:7" ht="24.95" customHeight="1" x14ac:dyDescent="0.15">
      <c r="A50" s="14" t="s">
        <v>477</v>
      </c>
      <c r="B50" s="14"/>
      <c r="C50" s="14"/>
      <c r="D50" s="14"/>
      <c r="E50" s="14"/>
      <c r="F50" s="14"/>
      <c r="G50" s="14"/>
    </row>
    <row r="51" spans="1:7" ht="15" customHeight="1" x14ac:dyDescent="0.15"/>
    <row r="52" spans="1:7" ht="50.1" customHeight="1" x14ac:dyDescent="0.15">
      <c r="A52" s="5" t="s">
        <v>324</v>
      </c>
      <c r="B52" s="20" t="s">
        <v>472</v>
      </c>
      <c r="C52" s="20"/>
      <c r="D52" s="5" t="s">
        <v>478</v>
      </c>
      <c r="E52" s="5" t="s">
        <v>479</v>
      </c>
      <c r="F52" s="5" t="s">
        <v>480</v>
      </c>
      <c r="G52" s="5" t="s">
        <v>476</v>
      </c>
    </row>
    <row r="53" spans="1:7" ht="15" customHeight="1" x14ac:dyDescent="0.15">
      <c r="A53" s="5">
        <v>1</v>
      </c>
      <c r="B53" s="20">
        <v>2</v>
      </c>
      <c r="C53" s="20"/>
      <c r="D53" s="5">
        <v>3</v>
      </c>
      <c r="E53" s="5">
        <v>4</v>
      </c>
      <c r="F53" s="5">
        <v>5</v>
      </c>
      <c r="G53" s="5">
        <v>6</v>
      </c>
    </row>
    <row r="54" spans="1:7" ht="20.100000000000001" customHeight="1" x14ac:dyDescent="0.15">
      <c r="A54" s="5" t="s">
        <v>329</v>
      </c>
      <c r="B54" s="25" t="s">
        <v>481</v>
      </c>
      <c r="C54" s="25"/>
      <c r="D54" s="8">
        <v>1</v>
      </c>
      <c r="E54" s="8">
        <v>1</v>
      </c>
      <c r="F54" s="8">
        <v>40000</v>
      </c>
      <c r="G54" s="8">
        <v>40000</v>
      </c>
    </row>
    <row r="55" spans="1:7" ht="24.95" customHeight="1" x14ac:dyDescent="0.15">
      <c r="A55" s="24" t="s">
        <v>464</v>
      </c>
      <c r="B55" s="24"/>
      <c r="C55" s="24"/>
      <c r="D55" s="24"/>
      <c r="E55" s="24"/>
      <c r="F55" s="24"/>
      <c r="G55" s="10">
        <f>SUBTOTAL(9,G54:G54)</f>
        <v>40000</v>
      </c>
    </row>
    <row r="56" spans="1:7" ht="24.95" customHeight="1" x14ac:dyDescent="0.15"/>
    <row r="57" spans="1:7" ht="20.100000000000001" customHeight="1" x14ac:dyDescent="0.15">
      <c r="A57" s="22" t="s">
        <v>414</v>
      </c>
      <c r="B57" s="22"/>
      <c r="C57" s="23" t="s">
        <v>160</v>
      </c>
      <c r="D57" s="23"/>
      <c r="E57" s="23"/>
      <c r="F57" s="23"/>
      <c r="G57" s="23"/>
    </row>
    <row r="58" spans="1:7" ht="20.100000000000001" customHeight="1" x14ac:dyDescent="0.15">
      <c r="A58" s="22" t="s">
        <v>415</v>
      </c>
      <c r="B58" s="22"/>
      <c r="C58" s="23" t="s">
        <v>465</v>
      </c>
      <c r="D58" s="23"/>
      <c r="E58" s="23"/>
      <c r="F58" s="23"/>
      <c r="G58" s="23"/>
    </row>
    <row r="59" spans="1:7" ht="24.95" customHeight="1" x14ac:dyDescent="0.15">
      <c r="A59" s="22" t="s">
        <v>417</v>
      </c>
      <c r="B59" s="22"/>
      <c r="C59" s="23" t="s">
        <v>388</v>
      </c>
      <c r="D59" s="23"/>
      <c r="E59" s="23"/>
      <c r="F59" s="23"/>
      <c r="G59" s="23"/>
    </row>
    <row r="60" spans="1:7" ht="15" customHeight="1" x14ac:dyDescent="0.15"/>
    <row r="61" spans="1:7" ht="50.1" customHeight="1" x14ac:dyDescent="0.15">
      <c r="A61" s="14" t="s">
        <v>482</v>
      </c>
      <c r="B61" s="14"/>
      <c r="C61" s="14"/>
      <c r="D61" s="14"/>
      <c r="E61" s="14"/>
      <c r="F61" s="14"/>
      <c r="G61" s="14"/>
    </row>
    <row r="62" spans="1:7" ht="15" customHeight="1" x14ac:dyDescent="0.15"/>
    <row r="63" spans="1:7" ht="50.1" customHeight="1" x14ac:dyDescent="0.15">
      <c r="A63" s="5" t="s">
        <v>324</v>
      </c>
      <c r="B63" s="20" t="s">
        <v>483</v>
      </c>
      <c r="C63" s="20"/>
      <c r="D63" s="20"/>
      <c r="E63" s="20"/>
      <c r="F63" s="5" t="s">
        <v>484</v>
      </c>
      <c r="G63" s="5" t="s">
        <v>485</v>
      </c>
    </row>
    <row r="64" spans="1:7" ht="15" customHeight="1" x14ac:dyDescent="0.15">
      <c r="A64" s="5">
        <v>1</v>
      </c>
      <c r="B64" s="20">
        <v>2</v>
      </c>
      <c r="C64" s="20"/>
      <c r="D64" s="20"/>
      <c r="E64" s="20"/>
      <c r="F64" s="5">
        <v>3</v>
      </c>
      <c r="G64" s="5">
        <v>4</v>
      </c>
    </row>
    <row r="65" spans="1:7" ht="20.100000000000001" customHeight="1" x14ac:dyDescent="0.15">
      <c r="A65" s="5" t="s">
        <v>429</v>
      </c>
      <c r="B65" s="25" t="s">
        <v>486</v>
      </c>
      <c r="C65" s="25"/>
      <c r="D65" s="25"/>
      <c r="E65" s="25"/>
      <c r="F65" s="8">
        <v>164729.18</v>
      </c>
      <c r="G65" s="8">
        <v>164729.18</v>
      </c>
    </row>
    <row r="66" spans="1:7" ht="39.950000000000003" customHeight="1" x14ac:dyDescent="0.15">
      <c r="A66" s="5" t="s">
        <v>430</v>
      </c>
      <c r="B66" s="25" t="s">
        <v>487</v>
      </c>
      <c r="C66" s="25"/>
      <c r="D66" s="25"/>
      <c r="E66" s="25"/>
      <c r="F66" s="8">
        <v>251666.67</v>
      </c>
      <c r="G66" s="8">
        <v>251666.67</v>
      </c>
    </row>
    <row r="67" spans="1:7" ht="24.95" customHeight="1" x14ac:dyDescent="0.15">
      <c r="A67" s="24" t="s">
        <v>464</v>
      </c>
      <c r="B67" s="24"/>
      <c r="C67" s="24"/>
      <c r="D67" s="24"/>
      <c r="E67" s="24"/>
      <c r="F67" s="24"/>
      <c r="G67" s="10">
        <f>SUBTOTAL(9,G65:G66)</f>
        <v>416395.85</v>
      </c>
    </row>
    <row r="68" spans="1:7" ht="24.95" customHeight="1" x14ac:dyDescent="0.15"/>
    <row r="69" spans="1:7" ht="20.100000000000001" customHeight="1" x14ac:dyDescent="0.15">
      <c r="A69" s="22" t="s">
        <v>414</v>
      </c>
      <c r="B69" s="22"/>
      <c r="C69" s="23" t="s">
        <v>160</v>
      </c>
      <c r="D69" s="23"/>
      <c r="E69" s="23"/>
      <c r="F69" s="23"/>
      <c r="G69" s="23"/>
    </row>
    <row r="70" spans="1:7" ht="20.100000000000001" customHeight="1" x14ac:dyDescent="0.15">
      <c r="A70" s="22" t="s">
        <v>415</v>
      </c>
      <c r="B70" s="22"/>
      <c r="C70" s="23" t="s">
        <v>416</v>
      </c>
      <c r="D70" s="23"/>
      <c r="E70" s="23"/>
      <c r="F70" s="23"/>
      <c r="G70" s="23"/>
    </row>
    <row r="71" spans="1:7" ht="24.95" customHeight="1" x14ac:dyDescent="0.15">
      <c r="A71" s="22" t="s">
        <v>417</v>
      </c>
      <c r="B71" s="22"/>
      <c r="C71" s="23" t="s">
        <v>388</v>
      </c>
      <c r="D71" s="23"/>
      <c r="E71" s="23"/>
      <c r="F71" s="23"/>
      <c r="G71" s="23"/>
    </row>
    <row r="72" spans="1:7" ht="15" customHeight="1" x14ac:dyDescent="0.15"/>
    <row r="73" spans="1:7" ht="50.1" customHeight="1" x14ac:dyDescent="0.15">
      <c r="A73" s="14" t="s">
        <v>482</v>
      </c>
      <c r="B73" s="14"/>
      <c r="C73" s="14"/>
      <c r="D73" s="14"/>
      <c r="E73" s="14"/>
      <c r="F73" s="14"/>
      <c r="G73" s="14"/>
    </row>
    <row r="74" spans="1:7" ht="15" customHeight="1" x14ac:dyDescent="0.15"/>
    <row r="75" spans="1:7" ht="50.1" customHeight="1" x14ac:dyDescent="0.15">
      <c r="A75" s="5" t="s">
        <v>324</v>
      </c>
      <c r="B75" s="20" t="s">
        <v>483</v>
      </c>
      <c r="C75" s="20"/>
      <c r="D75" s="20"/>
      <c r="E75" s="20"/>
      <c r="F75" s="5" t="s">
        <v>484</v>
      </c>
      <c r="G75" s="5" t="s">
        <v>485</v>
      </c>
    </row>
    <row r="76" spans="1:7" ht="15" customHeight="1" x14ac:dyDescent="0.15">
      <c r="A76" s="5">
        <v>1</v>
      </c>
      <c r="B76" s="20">
        <v>2</v>
      </c>
      <c r="C76" s="20"/>
      <c r="D76" s="20"/>
      <c r="E76" s="20"/>
      <c r="F76" s="5">
        <v>3</v>
      </c>
      <c r="G76" s="5">
        <v>4</v>
      </c>
    </row>
    <row r="77" spans="1:7" ht="20.100000000000001" customHeight="1" x14ac:dyDescent="0.15">
      <c r="A77" s="5" t="s">
        <v>329</v>
      </c>
      <c r="B77" s="25" t="s">
        <v>488</v>
      </c>
      <c r="C77" s="25"/>
      <c r="D77" s="25"/>
      <c r="E77" s="25"/>
      <c r="F77" s="8">
        <v>77033.03</v>
      </c>
      <c r="G77" s="8">
        <v>77033.03</v>
      </c>
    </row>
    <row r="78" spans="1:7" ht="39.950000000000003" customHeight="1" x14ac:dyDescent="0.15">
      <c r="A78" s="5" t="s">
        <v>431</v>
      </c>
      <c r="B78" s="25" t="s">
        <v>489</v>
      </c>
      <c r="C78" s="25"/>
      <c r="D78" s="25"/>
      <c r="E78" s="25"/>
      <c r="F78" s="8">
        <v>296131.27</v>
      </c>
      <c r="G78" s="8">
        <v>296131.27</v>
      </c>
    </row>
    <row r="79" spans="1:7" ht="39.950000000000003" customHeight="1" x14ac:dyDescent="0.15">
      <c r="A79" s="5" t="s">
        <v>432</v>
      </c>
      <c r="B79" s="25" t="s">
        <v>490</v>
      </c>
      <c r="C79" s="25"/>
      <c r="D79" s="25"/>
      <c r="E79" s="25"/>
      <c r="F79" s="8">
        <v>348080.53</v>
      </c>
      <c r="G79" s="8">
        <v>348080.53</v>
      </c>
    </row>
    <row r="80" spans="1:7" ht="39.950000000000003" customHeight="1" x14ac:dyDescent="0.15">
      <c r="A80" s="5" t="s">
        <v>433</v>
      </c>
      <c r="B80" s="25" t="s">
        <v>491</v>
      </c>
      <c r="C80" s="25"/>
      <c r="D80" s="25"/>
      <c r="E80" s="25"/>
      <c r="F80" s="8">
        <v>418589.52</v>
      </c>
      <c r="G80" s="8">
        <v>418589.52</v>
      </c>
    </row>
    <row r="81" spans="1:7" ht="39.950000000000003" customHeight="1" x14ac:dyDescent="0.15">
      <c r="A81" s="5" t="s">
        <v>434</v>
      </c>
      <c r="B81" s="25" t="s">
        <v>492</v>
      </c>
      <c r="C81" s="25"/>
      <c r="D81" s="25"/>
      <c r="E81" s="25"/>
      <c r="F81" s="8">
        <v>2715463.94</v>
      </c>
      <c r="G81" s="8">
        <v>2715463.94</v>
      </c>
    </row>
    <row r="82" spans="1:7" ht="24.95" customHeight="1" x14ac:dyDescent="0.15">
      <c r="A82" s="24" t="s">
        <v>464</v>
      </c>
      <c r="B82" s="24"/>
      <c r="C82" s="24"/>
      <c r="D82" s="24"/>
      <c r="E82" s="24"/>
      <c r="F82" s="24"/>
      <c r="G82" s="10">
        <f>SUBTOTAL(9,G77:G81)</f>
        <v>3855298.29</v>
      </c>
    </row>
    <row r="83" spans="1:7" ht="24.95" customHeight="1" x14ac:dyDescent="0.15"/>
    <row r="84" spans="1:7" ht="20.100000000000001" customHeight="1" x14ac:dyDescent="0.15">
      <c r="A84" s="22" t="s">
        <v>414</v>
      </c>
      <c r="B84" s="22"/>
      <c r="C84" s="23" t="s">
        <v>160</v>
      </c>
      <c r="D84" s="23"/>
      <c r="E84" s="23"/>
      <c r="F84" s="23"/>
      <c r="G84" s="23"/>
    </row>
    <row r="85" spans="1:7" ht="20.100000000000001" customHeight="1" x14ac:dyDescent="0.15">
      <c r="A85" s="22" t="s">
        <v>415</v>
      </c>
      <c r="B85" s="22"/>
      <c r="C85" s="23" t="s">
        <v>465</v>
      </c>
      <c r="D85" s="23"/>
      <c r="E85" s="23"/>
      <c r="F85" s="23"/>
      <c r="G85" s="23"/>
    </row>
    <row r="86" spans="1:7" ht="24.95" customHeight="1" x14ac:dyDescent="0.15">
      <c r="A86" s="22" t="s">
        <v>417</v>
      </c>
      <c r="B86" s="22"/>
      <c r="C86" s="23" t="s">
        <v>391</v>
      </c>
      <c r="D86" s="23"/>
      <c r="E86" s="23"/>
      <c r="F86" s="23"/>
      <c r="G86" s="23"/>
    </row>
    <row r="87" spans="1:7" ht="15" customHeight="1" x14ac:dyDescent="0.15"/>
    <row r="88" spans="1:7" ht="50.1" customHeight="1" x14ac:dyDescent="0.15">
      <c r="A88" s="14" t="s">
        <v>482</v>
      </c>
      <c r="B88" s="14"/>
      <c r="C88" s="14"/>
      <c r="D88" s="14"/>
      <c r="E88" s="14"/>
      <c r="F88" s="14"/>
      <c r="G88" s="14"/>
    </row>
    <row r="89" spans="1:7" ht="15" customHeight="1" x14ac:dyDescent="0.15"/>
    <row r="90" spans="1:7" ht="50.1" customHeight="1" x14ac:dyDescent="0.15">
      <c r="A90" s="5" t="s">
        <v>324</v>
      </c>
      <c r="B90" s="20" t="s">
        <v>483</v>
      </c>
      <c r="C90" s="20"/>
      <c r="D90" s="20"/>
      <c r="E90" s="20"/>
      <c r="F90" s="5" t="s">
        <v>484</v>
      </c>
      <c r="G90" s="5" t="s">
        <v>485</v>
      </c>
    </row>
    <row r="91" spans="1:7" ht="15" customHeight="1" x14ac:dyDescent="0.15">
      <c r="A91" s="5">
        <v>1</v>
      </c>
      <c r="B91" s="20">
        <v>2</v>
      </c>
      <c r="C91" s="20"/>
      <c r="D91" s="20"/>
      <c r="E91" s="20"/>
      <c r="F91" s="5">
        <v>3</v>
      </c>
      <c r="G91" s="5">
        <v>4</v>
      </c>
    </row>
    <row r="92" spans="1:7" ht="20.100000000000001" customHeight="1" x14ac:dyDescent="0.15">
      <c r="A92" s="5" t="s">
        <v>429</v>
      </c>
      <c r="B92" s="25" t="s">
        <v>486</v>
      </c>
      <c r="C92" s="25"/>
      <c r="D92" s="25"/>
      <c r="E92" s="25"/>
      <c r="F92" s="8">
        <v>164729.18</v>
      </c>
      <c r="G92" s="8">
        <v>164729.18</v>
      </c>
    </row>
    <row r="93" spans="1:7" ht="39.950000000000003" customHeight="1" x14ac:dyDescent="0.15">
      <c r="A93" s="5" t="s">
        <v>430</v>
      </c>
      <c r="B93" s="25" t="s">
        <v>487</v>
      </c>
      <c r="C93" s="25"/>
      <c r="D93" s="25"/>
      <c r="E93" s="25"/>
      <c r="F93" s="8">
        <v>251666.67</v>
      </c>
      <c r="G93" s="8">
        <v>251666.67</v>
      </c>
    </row>
    <row r="94" spans="1:7" ht="24.95" customHeight="1" x14ac:dyDescent="0.15">
      <c r="A94" s="24" t="s">
        <v>464</v>
      </c>
      <c r="B94" s="24"/>
      <c r="C94" s="24"/>
      <c r="D94" s="24"/>
      <c r="E94" s="24"/>
      <c r="F94" s="24"/>
      <c r="G94" s="10">
        <f>SUBTOTAL(9,G92:G93)</f>
        <v>416395.85</v>
      </c>
    </row>
    <row r="95" spans="1:7" ht="24.95" customHeight="1" x14ac:dyDescent="0.15"/>
    <row r="96" spans="1:7" ht="20.100000000000001" customHeight="1" x14ac:dyDescent="0.15">
      <c r="A96" s="22" t="s">
        <v>414</v>
      </c>
      <c r="B96" s="22"/>
      <c r="C96" s="23" t="s">
        <v>160</v>
      </c>
      <c r="D96" s="23"/>
      <c r="E96" s="23"/>
      <c r="F96" s="23"/>
      <c r="G96" s="23"/>
    </row>
    <row r="97" spans="1:7" ht="20.100000000000001" customHeight="1" x14ac:dyDescent="0.15">
      <c r="A97" s="22" t="s">
        <v>415</v>
      </c>
      <c r="B97" s="22"/>
      <c r="C97" s="23" t="s">
        <v>416</v>
      </c>
      <c r="D97" s="23"/>
      <c r="E97" s="23"/>
      <c r="F97" s="23"/>
      <c r="G97" s="23"/>
    </row>
    <row r="98" spans="1:7" ht="24.95" customHeight="1" x14ac:dyDescent="0.15">
      <c r="A98" s="22" t="s">
        <v>417</v>
      </c>
      <c r="B98" s="22"/>
      <c r="C98" s="23" t="s">
        <v>391</v>
      </c>
      <c r="D98" s="23"/>
      <c r="E98" s="23"/>
      <c r="F98" s="23"/>
      <c r="G98" s="23"/>
    </row>
    <row r="99" spans="1:7" ht="15" customHeight="1" x14ac:dyDescent="0.15"/>
    <row r="100" spans="1:7" ht="50.1" customHeight="1" x14ac:dyDescent="0.15">
      <c r="A100" s="14" t="s">
        <v>482</v>
      </c>
      <c r="B100" s="14"/>
      <c r="C100" s="14"/>
      <c r="D100" s="14"/>
      <c r="E100" s="14"/>
      <c r="F100" s="14"/>
      <c r="G100" s="14"/>
    </row>
    <row r="101" spans="1:7" ht="15" customHeight="1" x14ac:dyDescent="0.15"/>
    <row r="102" spans="1:7" ht="50.1" customHeight="1" x14ac:dyDescent="0.15">
      <c r="A102" s="5" t="s">
        <v>324</v>
      </c>
      <c r="B102" s="20" t="s">
        <v>483</v>
      </c>
      <c r="C102" s="20"/>
      <c r="D102" s="20"/>
      <c r="E102" s="20"/>
      <c r="F102" s="5" t="s">
        <v>484</v>
      </c>
      <c r="G102" s="5" t="s">
        <v>485</v>
      </c>
    </row>
    <row r="103" spans="1:7" ht="15" customHeight="1" x14ac:dyDescent="0.15">
      <c r="A103" s="5">
        <v>1</v>
      </c>
      <c r="B103" s="20">
        <v>2</v>
      </c>
      <c r="C103" s="20"/>
      <c r="D103" s="20"/>
      <c r="E103" s="20"/>
      <c r="F103" s="5">
        <v>3</v>
      </c>
      <c r="G103" s="5">
        <v>4</v>
      </c>
    </row>
    <row r="104" spans="1:7" ht="20.100000000000001" customHeight="1" x14ac:dyDescent="0.15">
      <c r="A104" s="5" t="s">
        <v>329</v>
      </c>
      <c r="B104" s="25" t="s">
        <v>488</v>
      </c>
      <c r="C104" s="25"/>
      <c r="D104" s="25"/>
      <c r="E104" s="25"/>
      <c r="F104" s="8">
        <v>141638</v>
      </c>
      <c r="G104" s="8">
        <v>141638</v>
      </c>
    </row>
    <row r="105" spans="1:7" ht="39.950000000000003" customHeight="1" x14ac:dyDescent="0.15">
      <c r="A105" s="5" t="s">
        <v>432</v>
      </c>
      <c r="B105" s="25" t="s">
        <v>490</v>
      </c>
      <c r="C105" s="25"/>
      <c r="D105" s="25"/>
      <c r="E105" s="25"/>
      <c r="F105" s="8">
        <v>348080.53</v>
      </c>
      <c r="G105" s="8">
        <v>348080.53</v>
      </c>
    </row>
    <row r="106" spans="1:7" ht="39.950000000000003" customHeight="1" x14ac:dyDescent="0.15">
      <c r="A106" s="5" t="s">
        <v>433</v>
      </c>
      <c r="B106" s="25" t="s">
        <v>491</v>
      </c>
      <c r="C106" s="25"/>
      <c r="D106" s="25"/>
      <c r="E106" s="25"/>
      <c r="F106" s="8">
        <v>418589.52</v>
      </c>
      <c r="G106" s="8">
        <v>418589.52</v>
      </c>
    </row>
    <row r="107" spans="1:7" ht="39.950000000000003" customHeight="1" x14ac:dyDescent="0.15">
      <c r="A107" s="5" t="s">
        <v>434</v>
      </c>
      <c r="B107" s="25" t="s">
        <v>492</v>
      </c>
      <c r="C107" s="25"/>
      <c r="D107" s="25"/>
      <c r="E107" s="25"/>
      <c r="F107" s="8">
        <v>2717863.94</v>
      </c>
      <c r="G107" s="8">
        <v>2717863.94</v>
      </c>
    </row>
    <row r="108" spans="1:7" ht="24.95" customHeight="1" x14ac:dyDescent="0.15">
      <c r="A108" s="24" t="s">
        <v>464</v>
      </c>
      <c r="B108" s="24"/>
      <c r="C108" s="24"/>
      <c r="D108" s="24"/>
      <c r="E108" s="24"/>
      <c r="F108" s="24"/>
      <c r="G108" s="10">
        <f>SUBTOTAL(9,G104:G107)</f>
        <v>3626171.99</v>
      </c>
    </row>
    <row r="109" spans="1:7" ht="24.95" customHeight="1" x14ac:dyDescent="0.15"/>
    <row r="110" spans="1:7" ht="20.100000000000001" customHeight="1" x14ac:dyDescent="0.15">
      <c r="A110" s="22" t="s">
        <v>414</v>
      </c>
      <c r="B110" s="22"/>
      <c r="C110" s="23" t="s">
        <v>160</v>
      </c>
      <c r="D110" s="23"/>
      <c r="E110" s="23"/>
      <c r="F110" s="23"/>
      <c r="G110" s="23"/>
    </row>
    <row r="111" spans="1:7" ht="20.100000000000001" customHeight="1" x14ac:dyDescent="0.15">
      <c r="A111" s="22" t="s">
        <v>415</v>
      </c>
      <c r="B111" s="22"/>
      <c r="C111" s="23" t="s">
        <v>465</v>
      </c>
      <c r="D111" s="23"/>
      <c r="E111" s="23"/>
      <c r="F111" s="23"/>
      <c r="G111" s="23"/>
    </row>
    <row r="112" spans="1:7" ht="24.95" customHeight="1" x14ac:dyDescent="0.15">
      <c r="A112" s="22" t="s">
        <v>417</v>
      </c>
      <c r="B112" s="22"/>
      <c r="C112" s="23" t="s">
        <v>394</v>
      </c>
      <c r="D112" s="23"/>
      <c r="E112" s="23"/>
      <c r="F112" s="23"/>
      <c r="G112" s="23"/>
    </row>
    <row r="113" spans="1:7" ht="15" customHeight="1" x14ac:dyDescent="0.15"/>
    <row r="114" spans="1:7" ht="50.1" customHeight="1" x14ac:dyDescent="0.15">
      <c r="A114" s="14" t="s">
        <v>482</v>
      </c>
      <c r="B114" s="14"/>
      <c r="C114" s="14"/>
      <c r="D114" s="14"/>
      <c r="E114" s="14"/>
      <c r="F114" s="14"/>
      <c r="G114" s="14"/>
    </row>
    <row r="115" spans="1:7" ht="15" customHeight="1" x14ac:dyDescent="0.15"/>
    <row r="116" spans="1:7" ht="50.1" customHeight="1" x14ac:dyDescent="0.15">
      <c r="A116" s="5" t="s">
        <v>324</v>
      </c>
      <c r="B116" s="20" t="s">
        <v>483</v>
      </c>
      <c r="C116" s="20"/>
      <c r="D116" s="20"/>
      <c r="E116" s="20"/>
      <c r="F116" s="5" t="s">
        <v>484</v>
      </c>
      <c r="G116" s="5" t="s">
        <v>485</v>
      </c>
    </row>
    <row r="117" spans="1:7" ht="15" customHeight="1" x14ac:dyDescent="0.15">
      <c r="A117" s="5">
        <v>1</v>
      </c>
      <c r="B117" s="20">
        <v>2</v>
      </c>
      <c r="C117" s="20"/>
      <c r="D117" s="20"/>
      <c r="E117" s="20"/>
      <c r="F117" s="5">
        <v>3</v>
      </c>
      <c r="G117" s="5">
        <v>4</v>
      </c>
    </row>
    <row r="118" spans="1:7" ht="20.100000000000001" customHeight="1" x14ac:dyDescent="0.15">
      <c r="A118" s="5" t="s">
        <v>429</v>
      </c>
      <c r="B118" s="25" t="s">
        <v>486</v>
      </c>
      <c r="C118" s="25"/>
      <c r="D118" s="25"/>
      <c r="E118" s="25"/>
      <c r="F118" s="8">
        <v>164729.18</v>
      </c>
      <c r="G118" s="8">
        <v>164729.18</v>
      </c>
    </row>
    <row r="119" spans="1:7" ht="39.950000000000003" customHeight="1" x14ac:dyDescent="0.15">
      <c r="A119" s="5" t="s">
        <v>430</v>
      </c>
      <c r="B119" s="25" t="s">
        <v>487</v>
      </c>
      <c r="C119" s="25"/>
      <c r="D119" s="25"/>
      <c r="E119" s="25"/>
      <c r="F119" s="8">
        <v>335522</v>
      </c>
      <c r="G119" s="8">
        <v>335522</v>
      </c>
    </row>
    <row r="120" spans="1:7" ht="24.95" customHeight="1" x14ac:dyDescent="0.15">
      <c r="A120" s="24" t="s">
        <v>464</v>
      </c>
      <c r="B120" s="24"/>
      <c r="C120" s="24"/>
      <c r="D120" s="24"/>
      <c r="E120" s="24"/>
      <c r="F120" s="24"/>
      <c r="G120" s="10">
        <f>SUBTOTAL(9,G118:G119)</f>
        <v>500251.18</v>
      </c>
    </row>
    <row r="121" spans="1:7" ht="24.95" customHeight="1" x14ac:dyDescent="0.15"/>
    <row r="122" spans="1:7" ht="20.100000000000001" customHeight="1" x14ac:dyDescent="0.15">
      <c r="A122" s="22" t="s">
        <v>414</v>
      </c>
      <c r="B122" s="22"/>
      <c r="C122" s="23" t="s">
        <v>160</v>
      </c>
      <c r="D122" s="23"/>
      <c r="E122" s="23"/>
      <c r="F122" s="23"/>
      <c r="G122" s="23"/>
    </row>
    <row r="123" spans="1:7" ht="20.100000000000001" customHeight="1" x14ac:dyDescent="0.15">
      <c r="A123" s="22" t="s">
        <v>415</v>
      </c>
      <c r="B123" s="22"/>
      <c r="C123" s="23" t="s">
        <v>416</v>
      </c>
      <c r="D123" s="23"/>
      <c r="E123" s="23"/>
      <c r="F123" s="23"/>
      <c r="G123" s="23"/>
    </row>
    <row r="124" spans="1:7" ht="24.95" customHeight="1" x14ac:dyDescent="0.15">
      <c r="A124" s="22" t="s">
        <v>417</v>
      </c>
      <c r="B124" s="22"/>
      <c r="C124" s="23" t="s">
        <v>394</v>
      </c>
      <c r="D124" s="23"/>
      <c r="E124" s="23"/>
      <c r="F124" s="23"/>
      <c r="G124" s="23"/>
    </row>
    <row r="125" spans="1:7" ht="15" customHeight="1" x14ac:dyDescent="0.15"/>
    <row r="126" spans="1:7" ht="50.1" customHeight="1" x14ac:dyDescent="0.15">
      <c r="A126" s="14" t="s">
        <v>482</v>
      </c>
      <c r="B126" s="14"/>
      <c r="C126" s="14"/>
      <c r="D126" s="14"/>
      <c r="E126" s="14"/>
      <c r="F126" s="14"/>
      <c r="G126" s="14"/>
    </row>
    <row r="127" spans="1:7" ht="15" customHeight="1" x14ac:dyDescent="0.15"/>
    <row r="128" spans="1:7" ht="50.1" customHeight="1" x14ac:dyDescent="0.15">
      <c r="A128" s="5" t="s">
        <v>324</v>
      </c>
      <c r="B128" s="20" t="s">
        <v>483</v>
      </c>
      <c r="C128" s="20"/>
      <c r="D128" s="20"/>
      <c r="E128" s="20"/>
      <c r="F128" s="5" t="s">
        <v>484</v>
      </c>
      <c r="G128" s="5" t="s">
        <v>485</v>
      </c>
    </row>
    <row r="129" spans="1:7" ht="15" customHeight="1" x14ac:dyDescent="0.15">
      <c r="A129" s="5">
        <v>1</v>
      </c>
      <c r="B129" s="20">
        <v>2</v>
      </c>
      <c r="C129" s="20"/>
      <c r="D129" s="20"/>
      <c r="E129" s="20"/>
      <c r="F129" s="5">
        <v>3</v>
      </c>
      <c r="G129" s="5">
        <v>4</v>
      </c>
    </row>
    <row r="130" spans="1:7" ht="20.100000000000001" customHeight="1" x14ac:dyDescent="0.15">
      <c r="A130" s="5" t="s">
        <v>329</v>
      </c>
      <c r="B130" s="25" t="s">
        <v>488</v>
      </c>
      <c r="C130" s="25"/>
      <c r="D130" s="25"/>
      <c r="E130" s="25"/>
      <c r="F130" s="8">
        <v>147345</v>
      </c>
      <c r="G130" s="8">
        <v>147345</v>
      </c>
    </row>
    <row r="131" spans="1:7" ht="39.950000000000003" customHeight="1" x14ac:dyDescent="0.15">
      <c r="A131" s="5" t="s">
        <v>432</v>
      </c>
      <c r="B131" s="25" t="s">
        <v>490</v>
      </c>
      <c r="C131" s="25"/>
      <c r="D131" s="25"/>
      <c r="E131" s="25"/>
      <c r="F131" s="8">
        <v>348080.53</v>
      </c>
      <c r="G131" s="8">
        <v>348080.53</v>
      </c>
    </row>
    <row r="132" spans="1:7" ht="39.950000000000003" customHeight="1" x14ac:dyDescent="0.15">
      <c r="A132" s="5" t="s">
        <v>433</v>
      </c>
      <c r="B132" s="25" t="s">
        <v>491</v>
      </c>
      <c r="C132" s="25"/>
      <c r="D132" s="25"/>
      <c r="E132" s="25"/>
      <c r="F132" s="8">
        <v>418589.52</v>
      </c>
      <c r="G132" s="8">
        <v>418589.52</v>
      </c>
    </row>
    <row r="133" spans="1:7" ht="39.950000000000003" customHeight="1" x14ac:dyDescent="0.15">
      <c r="A133" s="5" t="s">
        <v>434</v>
      </c>
      <c r="B133" s="25" t="s">
        <v>492</v>
      </c>
      <c r="C133" s="25"/>
      <c r="D133" s="25"/>
      <c r="E133" s="25"/>
      <c r="F133" s="8">
        <v>2717963.94</v>
      </c>
      <c r="G133" s="8">
        <v>2717963.94</v>
      </c>
    </row>
    <row r="134" spans="1:7" ht="24.95" customHeight="1" x14ac:dyDescent="0.15">
      <c r="A134" s="24" t="s">
        <v>464</v>
      </c>
      <c r="B134" s="24"/>
      <c r="C134" s="24"/>
      <c r="D134" s="24"/>
      <c r="E134" s="24"/>
      <c r="F134" s="24"/>
      <c r="G134" s="10">
        <f>SUBTOTAL(9,G130:G133)</f>
        <v>3631978.99</v>
      </c>
    </row>
    <row r="135" spans="1:7" ht="24.95" customHeight="1" x14ac:dyDescent="0.15"/>
    <row r="136" spans="1:7" ht="20.100000000000001" customHeight="1" x14ac:dyDescent="0.15">
      <c r="A136" s="22" t="s">
        <v>414</v>
      </c>
      <c r="B136" s="22"/>
      <c r="C136" s="23" t="s">
        <v>196</v>
      </c>
      <c r="D136" s="23"/>
      <c r="E136" s="23"/>
      <c r="F136" s="23"/>
      <c r="G136" s="23"/>
    </row>
    <row r="137" spans="1:7" ht="20.100000000000001" customHeight="1" x14ac:dyDescent="0.15">
      <c r="A137" s="22" t="s">
        <v>415</v>
      </c>
      <c r="B137" s="22"/>
      <c r="C137" s="23" t="s">
        <v>465</v>
      </c>
      <c r="D137" s="23"/>
      <c r="E137" s="23"/>
      <c r="F137" s="23"/>
      <c r="G137" s="23"/>
    </row>
    <row r="138" spans="1:7" ht="24.95" customHeight="1" x14ac:dyDescent="0.15">
      <c r="A138" s="22" t="s">
        <v>417</v>
      </c>
      <c r="B138" s="22"/>
      <c r="C138" s="23" t="s">
        <v>388</v>
      </c>
      <c r="D138" s="23"/>
      <c r="E138" s="23"/>
      <c r="F138" s="23"/>
      <c r="G138" s="23"/>
    </row>
    <row r="139" spans="1:7" ht="15" customHeight="1" x14ac:dyDescent="0.15"/>
    <row r="140" spans="1:7" ht="50.1" customHeight="1" x14ac:dyDescent="0.15">
      <c r="A140" s="14" t="s">
        <v>493</v>
      </c>
      <c r="B140" s="14"/>
      <c r="C140" s="14"/>
      <c r="D140" s="14"/>
      <c r="E140" s="14"/>
      <c r="F140" s="14"/>
      <c r="G140" s="14"/>
    </row>
    <row r="141" spans="1:7" ht="15" customHeight="1" x14ac:dyDescent="0.15"/>
    <row r="142" spans="1:7" ht="50.1" customHeight="1" x14ac:dyDescent="0.15">
      <c r="A142" s="5" t="s">
        <v>324</v>
      </c>
      <c r="B142" s="20" t="s">
        <v>47</v>
      </c>
      <c r="C142" s="20"/>
      <c r="D142" s="20"/>
      <c r="E142" s="5" t="s">
        <v>468</v>
      </c>
      <c r="F142" s="5" t="s">
        <v>469</v>
      </c>
      <c r="G142" s="5" t="s">
        <v>470</v>
      </c>
    </row>
    <row r="143" spans="1:7" ht="15" customHeight="1" x14ac:dyDescent="0.15">
      <c r="A143" s="5">
        <v>1</v>
      </c>
      <c r="B143" s="20">
        <v>2</v>
      </c>
      <c r="C143" s="20"/>
      <c r="D143" s="20"/>
      <c r="E143" s="5">
        <v>3</v>
      </c>
      <c r="F143" s="5">
        <v>4</v>
      </c>
      <c r="G143" s="5">
        <v>5</v>
      </c>
    </row>
    <row r="144" spans="1:7" ht="20.100000000000001" customHeight="1" x14ac:dyDescent="0.15">
      <c r="A144" s="5" t="s">
        <v>329</v>
      </c>
      <c r="B144" s="25" t="s">
        <v>494</v>
      </c>
      <c r="C144" s="25"/>
      <c r="D144" s="25"/>
      <c r="E144" s="8">
        <v>11200</v>
      </c>
      <c r="F144" s="8">
        <v>1</v>
      </c>
      <c r="G144" s="8">
        <v>11200</v>
      </c>
    </row>
    <row r="145" spans="1:7" ht="24.95" customHeight="1" x14ac:dyDescent="0.15">
      <c r="A145" s="24" t="s">
        <v>464</v>
      </c>
      <c r="B145" s="24"/>
      <c r="C145" s="24"/>
      <c r="D145" s="24"/>
      <c r="E145" s="24"/>
      <c r="F145" s="24"/>
      <c r="G145" s="10">
        <f>SUBTOTAL(9,G144:G144)</f>
        <v>11200</v>
      </c>
    </row>
    <row r="146" spans="1:7" ht="24.95" customHeight="1" x14ac:dyDescent="0.15"/>
    <row r="147" spans="1:7" ht="20.100000000000001" customHeight="1" x14ac:dyDescent="0.15">
      <c r="A147" s="22" t="s">
        <v>414</v>
      </c>
      <c r="B147" s="22"/>
      <c r="C147" s="23" t="s">
        <v>196</v>
      </c>
      <c r="D147" s="23"/>
      <c r="E147" s="23"/>
      <c r="F147" s="23"/>
      <c r="G147" s="23"/>
    </row>
    <row r="148" spans="1:7" ht="20.100000000000001" customHeight="1" x14ac:dyDescent="0.15">
      <c r="A148" s="22" t="s">
        <v>415</v>
      </c>
      <c r="B148" s="22"/>
      <c r="C148" s="23" t="s">
        <v>465</v>
      </c>
      <c r="D148" s="23"/>
      <c r="E148" s="23"/>
      <c r="F148" s="23"/>
      <c r="G148" s="23"/>
    </row>
    <row r="149" spans="1:7" ht="24.95" customHeight="1" x14ac:dyDescent="0.15">
      <c r="A149" s="22" t="s">
        <v>417</v>
      </c>
      <c r="B149" s="22"/>
      <c r="C149" s="23" t="s">
        <v>391</v>
      </c>
      <c r="D149" s="23"/>
      <c r="E149" s="23"/>
      <c r="F149" s="23"/>
      <c r="G149" s="23"/>
    </row>
    <row r="150" spans="1:7" ht="15" customHeight="1" x14ac:dyDescent="0.15"/>
    <row r="151" spans="1:7" ht="50.1" customHeight="1" x14ac:dyDescent="0.15">
      <c r="A151" s="14" t="s">
        <v>493</v>
      </c>
      <c r="B151" s="14"/>
      <c r="C151" s="14"/>
      <c r="D151" s="14"/>
      <c r="E151" s="14"/>
      <c r="F151" s="14"/>
      <c r="G151" s="14"/>
    </row>
    <row r="152" spans="1:7" ht="15" customHeight="1" x14ac:dyDescent="0.15"/>
    <row r="153" spans="1:7" ht="50.1" customHeight="1" x14ac:dyDescent="0.15">
      <c r="A153" s="5" t="s">
        <v>324</v>
      </c>
      <c r="B153" s="20" t="s">
        <v>47</v>
      </c>
      <c r="C153" s="20"/>
      <c r="D153" s="20"/>
      <c r="E153" s="5" t="s">
        <v>468</v>
      </c>
      <c r="F153" s="5" t="s">
        <v>469</v>
      </c>
      <c r="G153" s="5" t="s">
        <v>470</v>
      </c>
    </row>
    <row r="154" spans="1:7" ht="15" customHeight="1" x14ac:dyDescent="0.15">
      <c r="A154" s="5">
        <v>1</v>
      </c>
      <c r="B154" s="20">
        <v>2</v>
      </c>
      <c r="C154" s="20"/>
      <c r="D154" s="20"/>
      <c r="E154" s="5">
        <v>3</v>
      </c>
      <c r="F154" s="5">
        <v>4</v>
      </c>
      <c r="G154" s="5">
        <v>5</v>
      </c>
    </row>
    <row r="155" spans="1:7" ht="20.100000000000001" customHeight="1" x14ac:dyDescent="0.15">
      <c r="A155" s="5" t="s">
        <v>329</v>
      </c>
      <c r="B155" s="25" t="s">
        <v>494</v>
      </c>
      <c r="C155" s="25"/>
      <c r="D155" s="25"/>
      <c r="E155" s="8">
        <v>11200</v>
      </c>
      <c r="F155" s="8">
        <v>1</v>
      </c>
      <c r="G155" s="8">
        <v>11200</v>
      </c>
    </row>
    <row r="156" spans="1:7" ht="24.95" customHeight="1" x14ac:dyDescent="0.15">
      <c r="A156" s="24" t="s">
        <v>464</v>
      </c>
      <c r="B156" s="24"/>
      <c r="C156" s="24"/>
      <c r="D156" s="24"/>
      <c r="E156" s="24"/>
      <c r="F156" s="24"/>
      <c r="G156" s="10">
        <f>SUBTOTAL(9,G155:G155)</f>
        <v>11200</v>
      </c>
    </row>
    <row r="157" spans="1:7" ht="24.95" customHeight="1" x14ac:dyDescent="0.15"/>
    <row r="158" spans="1:7" ht="20.100000000000001" customHeight="1" x14ac:dyDescent="0.15">
      <c r="A158" s="22" t="s">
        <v>414</v>
      </c>
      <c r="B158" s="22"/>
      <c r="C158" s="23" t="s">
        <v>196</v>
      </c>
      <c r="D158" s="23"/>
      <c r="E158" s="23"/>
      <c r="F158" s="23"/>
      <c r="G158" s="23"/>
    </row>
    <row r="159" spans="1:7" ht="20.100000000000001" customHeight="1" x14ac:dyDescent="0.15">
      <c r="A159" s="22" t="s">
        <v>415</v>
      </c>
      <c r="B159" s="22"/>
      <c r="C159" s="23" t="s">
        <v>465</v>
      </c>
      <c r="D159" s="23"/>
      <c r="E159" s="23"/>
      <c r="F159" s="23"/>
      <c r="G159" s="23"/>
    </row>
    <row r="160" spans="1:7" ht="24.95" customHeight="1" x14ac:dyDescent="0.15">
      <c r="A160" s="22" t="s">
        <v>417</v>
      </c>
      <c r="B160" s="22"/>
      <c r="C160" s="23" t="s">
        <v>394</v>
      </c>
      <c r="D160" s="23"/>
      <c r="E160" s="23"/>
      <c r="F160" s="23"/>
      <c r="G160" s="23"/>
    </row>
    <row r="161" spans="1:7" ht="15" customHeight="1" x14ac:dyDescent="0.15"/>
    <row r="162" spans="1:7" ht="50.1" customHeight="1" x14ac:dyDescent="0.15">
      <c r="A162" s="14" t="s">
        <v>493</v>
      </c>
      <c r="B162" s="14"/>
      <c r="C162" s="14"/>
      <c r="D162" s="14"/>
      <c r="E162" s="14"/>
      <c r="F162" s="14"/>
      <c r="G162" s="14"/>
    </row>
    <row r="163" spans="1:7" ht="15" customHeight="1" x14ac:dyDescent="0.15"/>
    <row r="164" spans="1:7" ht="50.1" customHeight="1" x14ac:dyDescent="0.15">
      <c r="A164" s="5" t="s">
        <v>324</v>
      </c>
      <c r="B164" s="20" t="s">
        <v>47</v>
      </c>
      <c r="C164" s="20"/>
      <c r="D164" s="20"/>
      <c r="E164" s="5" t="s">
        <v>468</v>
      </c>
      <c r="F164" s="5" t="s">
        <v>469</v>
      </c>
      <c r="G164" s="5" t="s">
        <v>470</v>
      </c>
    </row>
    <row r="165" spans="1:7" ht="15" customHeight="1" x14ac:dyDescent="0.15">
      <c r="A165" s="5">
        <v>1</v>
      </c>
      <c r="B165" s="20">
        <v>2</v>
      </c>
      <c r="C165" s="20"/>
      <c r="D165" s="20"/>
      <c r="E165" s="5">
        <v>3</v>
      </c>
      <c r="F165" s="5">
        <v>4</v>
      </c>
      <c r="G165" s="5">
        <v>5</v>
      </c>
    </row>
    <row r="166" spans="1:7" ht="20.100000000000001" customHeight="1" x14ac:dyDescent="0.15">
      <c r="A166" s="5" t="s">
        <v>329</v>
      </c>
      <c r="B166" s="25" t="s">
        <v>494</v>
      </c>
      <c r="C166" s="25"/>
      <c r="D166" s="25"/>
      <c r="E166" s="8">
        <v>11200</v>
      </c>
      <c r="F166" s="8">
        <v>1</v>
      </c>
      <c r="G166" s="8">
        <v>11200</v>
      </c>
    </row>
    <row r="167" spans="1:7" ht="24.95" customHeight="1" x14ac:dyDescent="0.15">
      <c r="A167" s="24" t="s">
        <v>464</v>
      </c>
      <c r="B167" s="24"/>
      <c r="C167" s="24"/>
      <c r="D167" s="24"/>
      <c r="E167" s="24"/>
      <c r="F167" s="24"/>
      <c r="G167" s="10">
        <f>SUBTOTAL(9,G166:G166)</f>
        <v>11200</v>
      </c>
    </row>
    <row r="168" spans="1:7" ht="24.95" customHeight="1" x14ac:dyDescent="0.15"/>
    <row r="169" spans="1:7" ht="20.100000000000001" customHeight="1" x14ac:dyDescent="0.15">
      <c r="A169" s="22" t="s">
        <v>414</v>
      </c>
      <c r="B169" s="22"/>
      <c r="C169" s="23" t="s">
        <v>205</v>
      </c>
      <c r="D169" s="23"/>
      <c r="E169" s="23"/>
      <c r="F169" s="23"/>
      <c r="G169" s="23"/>
    </row>
    <row r="170" spans="1:7" ht="20.100000000000001" customHeight="1" x14ac:dyDescent="0.15">
      <c r="A170" s="22" t="s">
        <v>415</v>
      </c>
      <c r="B170" s="22"/>
      <c r="C170" s="23" t="s">
        <v>465</v>
      </c>
      <c r="D170" s="23"/>
      <c r="E170" s="23"/>
      <c r="F170" s="23"/>
      <c r="G170" s="23"/>
    </row>
    <row r="171" spans="1:7" ht="24.95" customHeight="1" x14ac:dyDescent="0.15">
      <c r="A171" s="22" t="s">
        <v>417</v>
      </c>
      <c r="B171" s="22"/>
      <c r="C171" s="23" t="s">
        <v>388</v>
      </c>
      <c r="D171" s="23"/>
      <c r="E171" s="23"/>
      <c r="F171" s="23"/>
      <c r="G171" s="23"/>
    </row>
    <row r="172" spans="1:7" ht="15" customHeight="1" x14ac:dyDescent="0.15"/>
    <row r="173" spans="1:7" ht="24.95" customHeight="1" x14ac:dyDescent="0.15">
      <c r="A173" s="14" t="s">
        <v>495</v>
      </c>
      <c r="B173" s="14"/>
      <c r="C173" s="14"/>
      <c r="D173" s="14"/>
      <c r="E173" s="14"/>
      <c r="F173" s="14"/>
      <c r="G173" s="14"/>
    </row>
    <row r="174" spans="1:7" ht="15" customHeight="1" x14ac:dyDescent="0.15"/>
    <row r="175" spans="1:7" ht="60" customHeight="1" x14ac:dyDescent="0.15">
      <c r="A175" s="5" t="s">
        <v>324</v>
      </c>
      <c r="B175" s="20" t="s">
        <v>472</v>
      </c>
      <c r="C175" s="20"/>
      <c r="D175" s="20"/>
      <c r="E175" s="5" t="s">
        <v>496</v>
      </c>
      <c r="F175" s="5" t="s">
        <v>497</v>
      </c>
      <c r="G175" s="5" t="s">
        <v>498</v>
      </c>
    </row>
    <row r="176" spans="1:7" ht="15" customHeight="1" x14ac:dyDescent="0.15">
      <c r="A176" s="5">
        <v>1</v>
      </c>
      <c r="B176" s="20">
        <v>2</v>
      </c>
      <c r="C176" s="20"/>
      <c r="D176" s="20"/>
      <c r="E176" s="5">
        <v>3</v>
      </c>
      <c r="F176" s="5">
        <v>4</v>
      </c>
      <c r="G176" s="5">
        <v>5</v>
      </c>
    </row>
    <row r="177" spans="1:7" ht="20.100000000000001" customHeight="1" x14ac:dyDescent="0.15">
      <c r="A177" s="5" t="s">
        <v>429</v>
      </c>
      <c r="B177" s="25" t="s">
        <v>499</v>
      </c>
      <c r="C177" s="25"/>
      <c r="D177" s="25"/>
      <c r="E177" s="8">
        <v>7876</v>
      </c>
      <c r="F177" s="8">
        <v>1</v>
      </c>
      <c r="G177" s="8">
        <v>7876</v>
      </c>
    </row>
    <row r="178" spans="1:7" ht="24.95" customHeight="1" x14ac:dyDescent="0.15">
      <c r="A178" s="24" t="s">
        <v>464</v>
      </c>
      <c r="B178" s="24"/>
      <c r="C178" s="24"/>
      <c r="D178" s="24"/>
      <c r="E178" s="24"/>
      <c r="F178" s="24"/>
      <c r="G178" s="10">
        <f>SUBTOTAL(9,G177:G177)</f>
        <v>7876</v>
      </c>
    </row>
    <row r="179" spans="1:7" ht="24.95" customHeight="1" x14ac:dyDescent="0.15"/>
    <row r="180" spans="1:7" ht="20.100000000000001" customHeight="1" x14ac:dyDescent="0.15">
      <c r="A180" s="22" t="s">
        <v>414</v>
      </c>
      <c r="B180" s="22"/>
      <c r="C180" s="23" t="s">
        <v>208</v>
      </c>
      <c r="D180" s="23"/>
      <c r="E180" s="23"/>
      <c r="F180" s="23"/>
      <c r="G180" s="23"/>
    </row>
    <row r="181" spans="1:7" ht="20.100000000000001" customHeight="1" x14ac:dyDescent="0.15">
      <c r="A181" s="22" t="s">
        <v>415</v>
      </c>
      <c r="B181" s="22"/>
      <c r="C181" s="23" t="s">
        <v>416</v>
      </c>
      <c r="D181" s="23"/>
      <c r="E181" s="23"/>
      <c r="F181" s="23"/>
      <c r="G181" s="23"/>
    </row>
    <row r="182" spans="1:7" ht="24.95" customHeight="1" x14ac:dyDescent="0.15">
      <c r="A182" s="22" t="s">
        <v>417</v>
      </c>
      <c r="B182" s="22"/>
      <c r="C182" s="23" t="s">
        <v>388</v>
      </c>
      <c r="D182" s="23"/>
      <c r="E182" s="23"/>
      <c r="F182" s="23"/>
      <c r="G182" s="23"/>
    </row>
    <row r="183" spans="1:7" ht="15" customHeight="1" x14ac:dyDescent="0.15"/>
    <row r="184" spans="1:7" ht="24.95" customHeight="1" x14ac:dyDescent="0.15">
      <c r="A184" s="14" t="s">
        <v>500</v>
      </c>
      <c r="B184" s="14"/>
      <c r="C184" s="14"/>
      <c r="D184" s="14"/>
      <c r="E184" s="14"/>
      <c r="F184" s="14"/>
      <c r="G184" s="14"/>
    </row>
    <row r="185" spans="1:7" ht="15" customHeight="1" x14ac:dyDescent="0.15"/>
    <row r="186" spans="1:7" ht="60" customHeight="1" x14ac:dyDescent="0.15">
      <c r="A186" s="5" t="s">
        <v>324</v>
      </c>
      <c r="B186" s="20" t="s">
        <v>472</v>
      </c>
      <c r="C186" s="20"/>
      <c r="D186" s="20"/>
      <c r="E186" s="5" t="s">
        <v>496</v>
      </c>
      <c r="F186" s="5" t="s">
        <v>497</v>
      </c>
      <c r="G186" s="5" t="s">
        <v>498</v>
      </c>
    </row>
    <row r="187" spans="1:7" ht="15" customHeight="1" x14ac:dyDescent="0.15">
      <c r="A187" s="5">
        <v>1</v>
      </c>
      <c r="B187" s="20">
        <v>2</v>
      </c>
      <c r="C187" s="20"/>
      <c r="D187" s="20"/>
      <c r="E187" s="5">
        <v>3</v>
      </c>
      <c r="F187" s="5">
        <v>4</v>
      </c>
      <c r="G187" s="5">
        <v>5</v>
      </c>
    </row>
    <row r="188" spans="1:7" ht="20.100000000000001" customHeight="1" x14ac:dyDescent="0.15">
      <c r="A188" s="5" t="s">
        <v>430</v>
      </c>
      <c r="B188" s="25" t="s">
        <v>501</v>
      </c>
      <c r="C188" s="25"/>
      <c r="D188" s="25"/>
      <c r="E188" s="8">
        <v>4.47</v>
      </c>
      <c r="F188" s="8">
        <v>1</v>
      </c>
      <c r="G188" s="8">
        <v>4.47</v>
      </c>
    </row>
    <row r="189" spans="1:7" ht="20.100000000000001" customHeight="1" x14ac:dyDescent="0.15">
      <c r="A189" s="5" t="s">
        <v>430</v>
      </c>
      <c r="B189" s="25" t="s">
        <v>501</v>
      </c>
      <c r="C189" s="25"/>
      <c r="D189" s="25"/>
      <c r="E189" s="8">
        <v>5.67</v>
      </c>
      <c r="F189" s="8">
        <v>1</v>
      </c>
      <c r="G189" s="8">
        <v>5.67</v>
      </c>
    </row>
    <row r="190" spans="1:7" ht="24.95" customHeight="1" x14ac:dyDescent="0.15">
      <c r="A190" s="24" t="s">
        <v>464</v>
      </c>
      <c r="B190" s="24"/>
      <c r="C190" s="24"/>
      <c r="D190" s="24"/>
      <c r="E190" s="24"/>
      <c r="F190" s="24"/>
      <c r="G190" s="10">
        <f>SUBTOTAL(9,G188:G189)</f>
        <v>10.14</v>
      </c>
    </row>
    <row r="191" spans="1:7" ht="24.95" customHeight="1" x14ac:dyDescent="0.15"/>
    <row r="192" spans="1:7" ht="20.100000000000001" customHeight="1" x14ac:dyDescent="0.15">
      <c r="A192" s="22" t="s">
        <v>414</v>
      </c>
      <c r="B192" s="22"/>
      <c r="C192" s="23" t="s">
        <v>208</v>
      </c>
      <c r="D192" s="23"/>
      <c r="E192" s="23"/>
      <c r="F192" s="23"/>
      <c r="G192" s="23"/>
    </row>
    <row r="193" spans="1:7" ht="20.100000000000001" customHeight="1" x14ac:dyDescent="0.15">
      <c r="A193" s="22" t="s">
        <v>415</v>
      </c>
      <c r="B193" s="22"/>
      <c r="C193" s="23" t="s">
        <v>465</v>
      </c>
      <c r="D193" s="23"/>
      <c r="E193" s="23"/>
      <c r="F193" s="23"/>
      <c r="G193" s="23"/>
    </row>
    <row r="194" spans="1:7" ht="24.95" customHeight="1" x14ac:dyDescent="0.15">
      <c r="A194" s="22" t="s">
        <v>417</v>
      </c>
      <c r="B194" s="22"/>
      <c r="C194" s="23" t="s">
        <v>388</v>
      </c>
      <c r="D194" s="23"/>
      <c r="E194" s="23"/>
      <c r="F194" s="23"/>
      <c r="G194" s="23"/>
    </row>
    <row r="195" spans="1:7" ht="15" customHeight="1" x14ac:dyDescent="0.15"/>
    <row r="196" spans="1:7" ht="24.95" customHeight="1" x14ac:dyDescent="0.15">
      <c r="A196" s="14" t="s">
        <v>502</v>
      </c>
      <c r="B196" s="14"/>
      <c r="C196" s="14"/>
      <c r="D196" s="14"/>
      <c r="E196" s="14"/>
      <c r="F196" s="14"/>
      <c r="G196" s="14"/>
    </row>
    <row r="197" spans="1:7" ht="15" customHeight="1" x14ac:dyDescent="0.15"/>
    <row r="198" spans="1:7" ht="60" customHeight="1" x14ac:dyDescent="0.15">
      <c r="A198" s="5" t="s">
        <v>324</v>
      </c>
      <c r="B198" s="20" t="s">
        <v>472</v>
      </c>
      <c r="C198" s="20"/>
      <c r="D198" s="20"/>
      <c r="E198" s="5" t="s">
        <v>496</v>
      </c>
      <c r="F198" s="5" t="s">
        <v>497</v>
      </c>
      <c r="G198" s="5" t="s">
        <v>498</v>
      </c>
    </row>
    <row r="199" spans="1:7" ht="15" customHeight="1" x14ac:dyDescent="0.15">
      <c r="A199" s="5">
        <v>1</v>
      </c>
      <c r="B199" s="20">
        <v>2</v>
      </c>
      <c r="C199" s="20"/>
      <c r="D199" s="20"/>
      <c r="E199" s="5">
        <v>3</v>
      </c>
      <c r="F199" s="5">
        <v>4</v>
      </c>
      <c r="G199" s="5">
        <v>5</v>
      </c>
    </row>
    <row r="200" spans="1:7" ht="20.100000000000001" customHeight="1" x14ac:dyDescent="0.15">
      <c r="A200" s="5" t="s">
        <v>432</v>
      </c>
      <c r="B200" s="25" t="s">
        <v>503</v>
      </c>
      <c r="C200" s="25"/>
      <c r="D200" s="25"/>
      <c r="E200" s="8">
        <v>10000</v>
      </c>
      <c r="F200" s="8">
        <v>100</v>
      </c>
      <c r="G200" s="8">
        <v>10000</v>
      </c>
    </row>
    <row r="201" spans="1:7" ht="24.95" customHeight="1" x14ac:dyDescent="0.15">
      <c r="A201" s="24" t="s">
        <v>464</v>
      </c>
      <c r="B201" s="24"/>
      <c r="C201" s="24"/>
      <c r="D201" s="24"/>
      <c r="E201" s="24"/>
      <c r="F201" s="24"/>
      <c r="G201" s="10">
        <f>SUBTOTAL(9,G200:G200)</f>
        <v>10000</v>
      </c>
    </row>
    <row r="202" spans="1:7" ht="24.95" customHeight="1" x14ac:dyDescent="0.15"/>
    <row r="203" spans="1:7" ht="20.100000000000001" customHeight="1" x14ac:dyDescent="0.15">
      <c r="A203" s="22" t="s">
        <v>414</v>
      </c>
      <c r="B203" s="22"/>
      <c r="C203" s="23" t="s">
        <v>202</v>
      </c>
      <c r="D203" s="23"/>
      <c r="E203" s="23"/>
      <c r="F203" s="23"/>
      <c r="G203" s="23"/>
    </row>
    <row r="204" spans="1:7" ht="20.100000000000001" customHeight="1" x14ac:dyDescent="0.15">
      <c r="A204" s="22" t="s">
        <v>415</v>
      </c>
      <c r="B204" s="22"/>
      <c r="C204" s="23" t="s">
        <v>416</v>
      </c>
      <c r="D204" s="23"/>
      <c r="E204" s="23"/>
      <c r="F204" s="23"/>
      <c r="G204" s="23"/>
    </row>
    <row r="205" spans="1:7" ht="24.95" customHeight="1" x14ac:dyDescent="0.15">
      <c r="A205" s="22" t="s">
        <v>417</v>
      </c>
      <c r="B205" s="22"/>
      <c r="C205" s="23" t="s">
        <v>388</v>
      </c>
      <c r="D205" s="23"/>
      <c r="E205" s="23"/>
      <c r="F205" s="23"/>
      <c r="G205" s="23"/>
    </row>
    <row r="206" spans="1:7" ht="15" customHeight="1" x14ac:dyDescent="0.15"/>
    <row r="207" spans="1:7" ht="24.95" customHeight="1" x14ac:dyDescent="0.15">
      <c r="A207" s="14" t="s">
        <v>495</v>
      </c>
      <c r="B207" s="14"/>
      <c r="C207" s="14"/>
      <c r="D207" s="14"/>
      <c r="E207" s="14"/>
      <c r="F207" s="14"/>
      <c r="G207" s="14"/>
    </row>
    <row r="208" spans="1:7" ht="15" customHeight="1" x14ac:dyDescent="0.15"/>
    <row r="209" spans="1:7" ht="60" customHeight="1" x14ac:dyDescent="0.15">
      <c r="A209" s="5" t="s">
        <v>324</v>
      </c>
      <c r="B209" s="20" t="s">
        <v>472</v>
      </c>
      <c r="C209" s="20"/>
      <c r="D209" s="20"/>
      <c r="E209" s="5" t="s">
        <v>496</v>
      </c>
      <c r="F209" s="5" t="s">
        <v>497</v>
      </c>
      <c r="G209" s="5" t="s">
        <v>498</v>
      </c>
    </row>
    <row r="210" spans="1:7" ht="15" customHeight="1" x14ac:dyDescent="0.15">
      <c r="A210" s="5">
        <v>1</v>
      </c>
      <c r="B210" s="20">
        <v>2</v>
      </c>
      <c r="C210" s="20"/>
      <c r="D210" s="20"/>
      <c r="E210" s="5">
        <v>3</v>
      </c>
      <c r="F210" s="5">
        <v>4</v>
      </c>
      <c r="G210" s="5">
        <v>5</v>
      </c>
    </row>
    <row r="211" spans="1:7" ht="20.100000000000001" customHeight="1" x14ac:dyDescent="0.15">
      <c r="A211" s="5" t="s">
        <v>329</v>
      </c>
      <c r="B211" s="25" t="s">
        <v>504</v>
      </c>
      <c r="C211" s="25"/>
      <c r="D211" s="25"/>
      <c r="E211" s="8">
        <v>17103</v>
      </c>
      <c r="F211" s="8">
        <v>1</v>
      </c>
      <c r="G211" s="8">
        <v>17103</v>
      </c>
    </row>
    <row r="212" spans="1:7" ht="24.95" customHeight="1" x14ac:dyDescent="0.15">
      <c r="A212" s="24" t="s">
        <v>464</v>
      </c>
      <c r="B212" s="24"/>
      <c r="C212" s="24"/>
      <c r="D212" s="24"/>
      <c r="E212" s="24"/>
      <c r="F212" s="24"/>
      <c r="G212" s="10">
        <f>SUBTOTAL(9,G211:G211)</f>
        <v>17103</v>
      </c>
    </row>
    <row r="213" spans="1:7" ht="24.95" customHeight="1" x14ac:dyDescent="0.15"/>
    <row r="214" spans="1:7" ht="20.100000000000001" customHeight="1" x14ac:dyDescent="0.15">
      <c r="A214" s="22" t="s">
        <v>414</v>
      </c>
      <c r="B214" s="22"/>
      <c r="C214" s="23" t="s">
        <v>205</v>
      </c>
      <c r="D214" s="23"/>
      <c r="E214" s="23"/>
      <c r="F214" s="23"/>
      <c r="G214" s="23"/>
    </row>
    <row r="215" spans="1:7" ht="20.100000000000001" customHeight="1" x14ac:dyDescent="0.15">
      <c r="A215" s="22" t="s">
        <v>415</v>
      </c>
      <c r="B215" s="22"/>
      <c r="C215" s="23" t="s">
        <v>465</v>
      </c>
      <c r="D215" s="23"/>
      <c r="E215" s="23"/>
      <c r="F215" s="23"/>
      <c r="G215" s="23"/>
    </row>
    <row r="216" spans="1:7" ht="24.95" customHeight="1" x14ac:dyDescent="0.15">
      <c r="A216" s="22" t="s">
        <v>417</v>
      </c>
      <c r="B216" s="22"/>
      <c r="C216" s="23" t="s">
        <v>391</v>
      </c>
      <c r="D216" s="23"/>
      <c r="E216" s="23"/>
      <c r="F216" s="23"/>
      <c r="G216" s="23"/>
    </row>
    <row r="217" spans="1:7" ht="15" customHeight="1" x14ac:dyDescent="0.15"/>
    <row r="218" spans="1:7" ht="24.95" customHeight="1" x14ac:dyDescent="0.15">
      <c r="A218" s="14" t="s">
        <v>495</v>
      </c>
      <c r="B218" s="14"/>
      <c r="C218" s="14"/>
      <c r="D218" s="14"/>
      <c r="E218" s="14"/>
      <c r="F218" s="14"/>
      <c r="G218" s="14"/>
    </row>
    <row r="219" spans="1:7" ht="15" customHeight="1" x14ac:dyDescent="0.15"/>
    <row r="220" spans="1:7" ht="60" customHeight="1" x14ac:dyDescent="0.15">
      <c r="A220" s="5" t="s">
        <v>324</v>
      </c>
      <c r="B220" s="20" t="s">
        <v>472</v>
      </c>
      <c r="C220" s="20"/>
      <c r="D220" s="20"/>
      <c r="E220" s="5" t="s">
        <v>496</v>
      </c>
      <c r="F220" s="5" t="s">
        <v>497</v>
      </c>
      <c r="G220" s="5" t="s">
        <v>498</v>
      </c>
    </row>
    <row r="221" spans="1:7" ht="15" customHeight="1" x14ac:dyDescent="0.15">
      <c r="A221" s="5">
        <v>1</v>
      </c>
      <c r="B221" s="20">
        <v>2</v>
      </c>
      <c r="C221" s="20"/>
      <c r="D221" s="20"/>
      <c r="E221" s="5">
        <v>3</v>
      </c>
      <c r="F221" s="5">
        <v>4</v>
      </c>
      <c r="G221" s="5">
        <v>5</v>
      </c>
    </row>
    <row r="222" spans="1:7" ht="20.100000000000001" customHeight="1" x14ac:dyDescent="0.15">
      <c r="A222" s="5" t="s">
        <v>429</v>
      </c>
      <c r="B222" s="25" t="s">
        <v>499</v>
      </c>
      <c r="C222" s="25"/>
      <c r="D222" s="25"/>
      <c r="E222" s="8">
        <v>7376</v>
      </c>
      <c r="F222" s="8">
        <v>1</v>
      </c>
      <c r="G222" s="8">
        <v>7376</v>
      </c>
    </row>
    <row r="223" spans="1:7" ht="24.95" customHeight="1" x14ac:dyDescent="0.15">
      <c r="A223" s="24" t="s">
        <v>464</v>
      </c>
      <c r="B223" s="24"/>
      <c r="C223" s="24"/>
      <c r="D223" s="24"/>
      <c r="E223" s="24"/>
      <c r="F223" s="24"/>
      <c r="G223" s="10">
        <f>SUBTOTAL(9,G222:G222)</f>
        <v>7376</v>
      </c>
    </row>
    <row r="224" spans="1:7" ht="24.95" customHeight="1" x14ac:dyDescent="0.15"/>
    <row r="225" spans="1:7" ht="20.100000000000001" customHeight="1" x14ac:dyDescent="0.15">
      <c r="A225" s="22" t="s">
        <v>414</v>
      </c>
      <c r="B225" s="22"/>
      <c r="C225" s="23" t="s">
        <v>205</v>
      </c>
      <c r="D225" s="23"/>
      <c r="E225" s="23"/>
      <c r="F225" s="23"/>
      <c r="G225" s="23"/>
    </row>
    <row r="226" spans="1:7" ht="20.100000000000001" customHeight="1" x14ac:dyDescent="0.15">
      <c r="A226" s="22" t="s">
        <v>415</v>
      </c>
      <c r="B226" s="22"/>
      <c r="C226" s="23" t="s">
        <v>465</v>
      </c>
      <c r="D226" s="23"/>
      <c r="E226" s="23"/>
      <c r="F226" s="23"/>
      <c r="G226" s="23"/>
    </row>
    <row r="227" spans="1:7" ht="24.95" customHeight="1" x14ac:dyDescent="0.15">
      <c r="A227" s="22" t="s">
        <v>417</v>
      </c>
      <c r="B227" s="22"/>
      <c r="C227" s="23" t="s">
        <v>394</v>
      </c>
      <c r="D227" s="23"/>
      <c r="E227" s="23"/>
      <c r="F227" s="23"/>
      <c r="G227" s="23"/>
    </row>
    <row r="228" spans="1:7" ht="15" customHeight="1" x14ac:dyDescent="0.15"/>
    <row r="229" spans="1:7" ht="24.95" customHeight="1" x14ac:dyDescent="0.15">
      <c r="A229" s="14" t="s">
        <v>495</v>
      </c>
      <c r="B229" s="14"/>
      <c r="C229" s="14"/>
      <c r="D229" s="14"/>
      <c r="E229" s="14"/>
      <c r="F229" s="14"/>
      <c r="G229" s="14"/>
    </row>
    <row r="230" spans="1:7" ht="15" customHeight="1" x14ac:dyDescent="0.15"/>
    <row r="231" spans="1:7" ht="60" customHeight="1" x14ac:dyDescent="0.15">
      <c r="A231" s="5" t="s">
        <v>324</v>
      </c>
      <c r="B231" s="20" t="s">
        <v>472</v>
      </c>
      <c r="C231" s="20"/>
      <c r="D231" s="20"/>
      <c r="E231" s="5" t="s">
        <v>496</v>
      </c>
      <c r="F231" s="5" t="s">
        <v>497</v>
      </c>
      <c r="G231" s="5" t="s">
        <v>498</v>
      </c>
    </row>
    <row r="232" spans="1:7" ht="15" customHeight="1" x14ac:dyDescent="0.15">
      <c r="A232" s="5">
        <v>1</v>
      </c>
      <c r="B232" s="20">
        <v>2</v>
      </c>
      <c r="C232" s="20"/>
      <c r="D232" s="20"/>
      <c r="E232" s="5">
        <v>3</v>
      </c>
      <c r="F232" s="5">
        <v>4</v>
      </c>
      <c r="G232" s="5">
        <v>5</v>
      </c>
    </row>
    <row r="233" spans="1:7" ht="20.100000000000001" customHeight="1" x14ac:dyDescent="0.15">
      <c r="A233" s="5" t="s">
        <v>429</v>
      </c>
      <c r="B233" s="25" t="s">
        <v>499</v>
      </c>
      <c r="C233" s="25"/>
      <c r="D233" s="25"/>
      <c r="E233" s="8">
        <v>7376</v>
      </c>
      <c r="F233" s="8">
        <v>1</v>
      </c>
      <c r="G233" s="8">
        <v>7376</v>
      </c>
    </row>
    <row r="234" spans="1:7" ht="24.95" customHeight="1" x14ac:dyDescent="0.15">
      <c r="A234" s="24" t="s">
        <v>464</v>
      </c>
      <c r="B234" s="24"/>
      <c r="C234" s="24"/>
      <c r="D234" s="24"/>
      <c r="E234" s="24"/>
      <c r="F234" s="24"/>
      <c r="G234" s="10">
        <f>SUBTOTAL(9,G233:G233)</f>
        <v>7376</v>
      </c>
    </row>
    <row r="235" spans="1:7" ht="20.100000000000001" customHeight="1" x14ac:dyDescent="0.15"/>
    <row r="236" spans="1:7" ht="24.95" customHeight="1" x14ac:dyDescent="0.15">
      <c r="A236" s="22" t="s">
        <v>417</v>
      </c>
      <c r="B236" s="22"/>
      <c r="C236" s="23" t="s">
        <v>388</v>
      </c>
      <c r="D236" s="23"/>
      <c r="E236" s="23"/>
      <c r="F236" s="23"/>
      <c r="G236" s="23"/>
    </row>
    <row r="237" spans="1:7" ht="15" customHeight="1" x14ac:dyDescent="0.15"/>
    <row r="238" spans="1:7" ht="24.95" customHeight="1" x14ac:dyDescent="0.15">
      <c r="A238" s="14" t="s">
        <v>505</v>
      </c>
      <c r="B238" s="14"/>
      <c r="C238" s="14"/>
      <c r="D238" s="14"/>
      <c r="E238" s="14"/>
      <c r="F238" s="14"/>
      <c r="G238" s="14"/>
    </row>
    <row r="239" spans="1:7" ht="15" customHeight="1" x14ac:dyDescent="0.15"/>
    <row r="240" spans="1:7" ht="50.1" customHeight="1" x14ac:dyDescent="0.15">
      <c r="A240" s="5" t="s">
        <v>324</v>
      </c>
      <c r="B240" s="20" t="s">
        <v>47</v>
      </c>
      <c r="C240" s="20"/>
      <c r="D240" s="20"/>
      <c r="E240" s="5" t="s">
        <v>468</v>
      </c>
      <c r="F240" s="5" t="s">
        <v>469</v>
      </c>
      <c r="G240" s="5" t="s">
        <v>470</v>
      </c>
    </row>
    <row r="241" spans="1:7" ht="20.100000000000001" customHeight="1" x14ac:dyDescent="0.15">
      <c r="A241" s="5" t="s">
        <v>59</v>
      </c>
      <c r="B241" s="20" t="s">
        <v>59</v>
      </c>
      <c r="C241" s="20"/>
      <c r="D241" s="20"/>
      <c r="E241" s="5" t="s">
        <v>59</v>
      </c>
      <c r="F241" s="5" t="s">
        <v>59</v>
      </c>
      <c r="G241" s="5" t="s">
        <v>59</v>
      </c>
    </row>
    <row r="242" spans="1:7" ht="20.100000000000001" customHeight="1" x14ac:dyDescent="0.15"/>
    <row r="243" spans="1:7" ht="24.95" customHeight="1" x14ac:dyDescent="0.15">
      <c r="A243" s="22" t="s">
        <v>417</v>
      </c>
      <c r="B243" s="22"/>
      <c r="C243" s="23" t="s">
        <v>391</v>
      </c>
      <c r="D243" s="23"/>
      <c r="E243" s="23"/>
      <c r="F243" s="23"/>
      <c r="G243" s="23"/>
    </row>
    <row r="244" spans="1:7" ht="15" customHeight="1" x14ac:dyDescent="0.15"/>
    <row r="245" spans="1:7" ht="24.95" customHeight="1" x14ac:dyDescent="0.15">
      <c r="A245" s="14" t="s">
        <v>505</v>
      </c>
      <c r="B245" s="14"/>
      <c r="C245" s="14"/>
      <c r="D245" s="14"/>
      <c r="E245" s="14"/>
      <c r="F245" s="14"/>
      <c r="G245" s="14"/>
    </row>
    <row r="246" spans="1:7" ht="15" customHeight="1" x14ac:dyDescent="0.15"/>
    <row r="247" spans="1:7" ht="50.1" customHeight="1" x14ac:dyDescent="0.15">
      <c r="A247" s="5" t="s">
        <v>324</v>
      </c>
      <c r="B247" s="20" t="s">
        <v>47</v>
      </c>
      <c r="C247" s="20"/>
      <c r="D247" s="20"/>
      <c r="E247" s="5" t="s">
        <v>468</v>
      </c>
      <c r="F247" s="5" t="s">
        <v>469</v>
      </c>
      <c r="G247" s="5" t="s">
        <v>470</v>
      </c>
    </row>
    <row r="248" spans="1:7" ht="20.100000000000001" customHeight="1" x14ac:dyDescent="0.15">
      <c r="A248" s="5" t="s">
        <v>59</v>
      </c>
      <c r="B248" s="20" t="s">
        <v>59</v>
      </c>
      <c r="C248" s="20"/>
      <c r="D248" s="20"/>
      <c r="E248" s="5" t="s">
        <v>59</v>
      </c>
      <c r="F248" s="5" t="s">
        <v>59</v>
      </c>
      <c r="G248" s="5" t="s">
        <v>59</v>
      </c>
    </row>
    <row r="249" spans="1:7" ht="20.100000000000001" customHeight="1" x14ac:dyDescent="0.15"/>
    <row r="250" spans="1:7" ht="24.95" customHeight="1" x14ac:dyDescent="0.15">
      <c r="A250" s="22" t="s">
        <v>417</v>
      </c>
      <c r="B250" s="22"/>
      <c r="C250" s="23" t="s">
        <v>394</v>
      </c>
      <c r="D250" s="23"/>
      <c r="E250" s="23"/>
      <c r="F250" s="23"/>
      <c r="G250" s="23"/>
    </row>
    <row r="251" spans="1:7" ht="15" customHeight="1" x14ac:dyDescent="0.15"/>
    <row r="252" spans="1:7" ht="24.95" customHeight="1" x14ac:dyDescent="0.15">
      <c r="A252" s="14" t="s">
        <v>505</v>
      </c>
      <c r="B252" s="14"/>
      <c r="C252" s="14"/>
      <c r="D252" s="14"/>
      <c r="E252" s="14"/>
      <c r="F252" s="14"/>
      <c r="G252" s="14"/>
    </row>
    <row r="253" spans="1:7" ht="15" customHeight="1" x14ac:dyDescent="0.15"/>
    <row r="254" spans="1:7" ht="50.1" customHeight="1" x14ac:dyDescent="0.15">
      <c r="A254" s="5" t="s">
        <v>324</v>
      </c>
      <c r="B254" s="20" t="s">
        <v>47</v>
      </c>
      <c r="C254" s="20"/>
      <c r="D254" s="20"/>
      <c r="E254" s="5" t="s">
        <v>468</v>
      </c>
      <c r="F254" s="5" t="s">
        <v>469</v>
      </c>
      <c r="G254" s="5" t="s">
        <v>470</v>
      </c>
    </row>
    <row r="255" spans="1:7" ht="20.100000000000001" customHeight="1" x14ac:dyDescent="0.15">
      <c r="A255" s="5" t="s">
        <v>59</v>
      </c>
      <c r="B255" s="20" t="s">
        <v>59</v>
      </c>
      <c r="C255" s="20"/>
      <c r="D255" s="20"/>
      <c r="E255" s="5" t="s">
        <v>59</v>
      </c>
      <c r="F255" s="5" t="s">
        <v>59</v>
      </c>
      <c r="G255" s="5" t="s">
        <v>59</v>
      </c>
    </row>
    <row r="256" spans="1:7" ht="20.100000000000001" customHeight="1" x14ac:dyDescent="0.15"/>
    <row r="257" spans="1:7" ht="24.95" customHeight="1" x14ac:dyDescent="0.15">
      <c r="A257" s="22" t="s">
        <v>417</v>
      </c>
      <c r="B257" s="22"/>
      <c r="C257" s="23" t="s">
        <v>388</v>
      </c>
      <c r="D257" s="23"/>
      <c r="E257" s="23"/>
      <c r="F257" s="23"/>
      <c r="G257" s="23"/>
    </row>
    <row r="258" spans="1:7" ht="15" customHeight="1" x14ac:dyDescent="0.15"/>
    <row r="259" spans="1:7" ht="24.95" customHeight="1" x14ac:dyDescent="0.15">
      <c r="A259" s="14" t="s">
        <v>506</v>
      </c>
      <c r="B259" s="14"/>
      <c r="C259" s="14"/>
      <c r="D259" s="14"/>
      <c r="E259" s="14"/>
      <c r="F259" s="14"/>
      <c r="G259" s="14"/>
    </row>
    <row r="260" spans="1:7" ht="15" customHeight="1" x14ac:dyDescent="0.15"/>
    <row r="261" spans="1:7" ht="50.1" customHeight="1" x14ac:dyDescent="0.15">
      <c r="A261" s="5" t="s">
        <v>324</v>
      </c>
      <c r="B261" s="20" t="s">
        <v>47</v>
      </c>
      <c r="C261" s="20"/>
      <c r="D261" s="20"/>
      <c r="E261" s="5" t="s">
        <v>468</v>
      </c>
      <c r="F261" s="5" t="s">
        <v>469</v>
      </c>
      <c r="G261" s="5" t="s">
        <v>470</v>
      </c>
    </row>
    <row r="262" spans="1:7" ht="20.100000000000001" customHeight="1" x14ac:dyDescent="0.15">
      <c r="A262" s="5" t="s">
        <v>59</v>
      </c>
      <c r="B262" s="20" t="s">
        <v>59</v>
      </c>
      <c r="C262" s="20"/>
      <c r="D262" s="20"/>
      <c r="E262" s="5" t="s">
        <v>59</v>
      </c>
      <c r="F262" s="5" t="s">
        <v>59</v>
      </c>
      <c r="G262" s="5" t="s">
        <v>59</v>
      </c>
    </row>
    <row r="263" spans="1:7" ht="20.100000000000001" customHeight="1" x14ac:dyDescent="0.15"/>
    <row r="264" spans="1:7" ht="24.95" customHeight="1" x14ac:dyDescent="0.15">
      <c r="A264" s="22" t="s">
        <v>417</v>
      </c>
      <c r="B264" s="22"/>
      <c r="C264" s="23" t="s">
        <v>391</v>
      </c>
      <c r="D264" s="23"/>
      <c r="E264" s="23"/>
      <c r="F264" s="23"/>
      <c r="G264" s="23"/>
    </row>
    <row r="265" spans="1:7" ht="15" customHeight="1" x14ac:dyDescent="0.15"/>
    <row r="266" spans="1:7" ht="24.95" customHeight="1" x14ac:dyDescent="0.15">
      <c r="A266" s="14" t="s">
        <v>506</v>
      </c>
      <c r="B266" s="14"/>
      <c r="C266" s="14"/>
      <c r="D266" s="14"/>
      <c r="E266" s="14"/>
      <c r="F266" s="14"/>
      <c r="G266" s="14"/>
    </row>
    <row r="267" spans="1:7" ht="15" customHeight="1" x14ac:dyDescent="0.15"/>
    <row r="268" spans="1:7" ht="50.1" customHeight="1" x14ac:dyDescent="0.15">
      <c r="A268" s="5" t="s">
        <v>324</v>
      </c>
      <c r="B268" s="20" t="s">
        <v>47</v>
      </c>
      <c r="C268" s="20"/>
      <c r="D268" s="20"/>
      <c r="E268" s="5" t="s">
        <v>468</v>
      </c>
      <c r="F268" s="5" t="s">
        <v>469</v>
      </c>
      <c r="G268" s="5" t="s">
        <v>470</v>
      </c>
    </row>
    <row r="269" spans="1:7" ht="20.100000000000001" customHeight="1" x14ac:dyDescent="0.15">
      <c r="A269" s="5" t="s">
        <v>59</v>
      </c>
      <c r="B269" s="20" t="s">
        <v>59</v>
      </c>
      <c r="C269" s="20"/>
      <c r="D269" s="20"/>
      <c r="E269" s="5" t="s">
        <v>59</v>
      </c>
      <c r="F269" s="5" t="s">
        <v>59</v>
      </c>
      <c r="G269" s="5" t="s">
        <v>59</v>
      </c>
    </row>
    <row r="270" spans="1:7" ht="20.100000000000001" customHeight="1" x14ac:dyDescent="0.15"/>
    <row r="271" spans="1:7" ht="24.95" customHeight="1" x14ac:dyDescent="0.15">
      <c r="A271" s="22" t="s">
        <v>417</v>
      </c>
      <c r="B271" s="22"/>
      <c r="C271" s="23" t="s">
        <v>394</v>
      </c>
      <c r="D271" s="23"/>
      <c r="E271" s="23"/>
      <c r="F271" s="23"/>
      <c r="G271" s="23"/>
    </row>
    <row r="272" spans="1:7" ht="15" customHeight="1" x14ac:dyDescent="0.15"/>
    <row r="273" spans="1:7" ht="24.95" customHeight="1" x14ac:dyDescent="0.15">
      <c r="A273" s="14" t="s">
        <v>506</v>
      </c>
      <c r="B273" s="14"/>
      <c r="C273" s="14"/>
      <c r="D273" s="14"/>
      <c r="E273" s="14"/>
      <c r="F273" s="14"/>
      <c r="G273" s="14"/>
    </row>
    <row r="274" spans="1:7" ht="15" customHeight="1" x14ac:dyDescent="0.15"/>
    <row r="275" spans="1:7" ht="50.1" customHeight="1" x14ac:dyDescent="0.15">
      <c r="A275" s="5" t="s">
        <v>324</v>
      </c>
      <c r="B275" s="20" t="s">
        <v>47</v>
      </c>
      <c r="C275" s="20"/>
      <c r="D275" s="20"/>
      <c r="E275" s="5" t="s">
        <v>468</v>
      </c>
      <c r="F275" s="5" t="s">
        <v>469</v>
      </c>
      <c r="G275" s="5" t="s">
        <v>470</v>
      </c>
    </row>
    <row r="276" spans="1:7" ht="20.100000000000001" customHeight="1" x14ac:dyDescent="0.15">
      <c r="A276" s="5" t="s">
        <v>59</v>
      </c>
      <c r="B276" s="20" t="s">
        <v>59</v>
      </c>
      <c r="C276" s="20"/>
      <c r="D276" s="20"/>
      <c r="E276" s="5" t="s">
        <v>59</v>
      </c>
      <c r="F276" s="5" t="s">
        <v>59</v>
      </c>
      <c r="G276" s="5" t="s">
        <v>59</v>
      </c>
    </row>
  </sheetData>
  <sheetProtection password="DE96" sheet="1" objects="1" scenarios="1"/>
  <mergeCells count="258">
    <mergeCell ref="A271:B271"/>
    <mergeCell ref="C271:G271"/>
    <mergeCell ref="A273:G273"/>
    <mergeCell ref="B275:D275"/>
    <mergeCell ref="B276:D276"/>
    <mergeCell ref="A264:B264"/>
    <mergeCell ref="C264:G264"/>
    <mergeCell ref="A266:G266"/>
    <mergeCell ref="B268:D268"/>
    <mergeCell ref="B269:D269"/>
    <mergeCell ref="A257:B257"/>
    <mergeCell ref="C257:G257"/>
    <mergeCell ref="A259:G259"/>
    <mergeCell ref="B261:D261"/>
    <mergeCell ref="B262:D262"/>
    <mergeCell ref="A250:B250"/>
    <mergeCell ref="C250:G250"/>
    <mergeCell ref="A252:G252"/>
    <mergeCell ref="B254:D254"/>
    <mergeCell ref="B255:D255"/>
    <mergeCell ref="A243:B243"/>
    <mergeCell ref="C243:G243"/>
    <mergeCell ref="A245:G245"/>
    <mergeCell ref="B247:D247"/>
    <mergeCell ref="B248:D248"/>
    <mergeCell ref="A236:B236"/>
    <mergeCell ref="C236:G236"/>
    <mergeCell ref="A238:G238"/>
    <mergeCell ref="B240:D240"/>
    <mergeCell ref="B241:D241"/>
    <mergeCell ref="A229:G229"/>
    <mergeCell ref="B231:D231"/>
    <mergeCell ref="B232:D232"/>
    <mergeCell ref="B233:D233"/>
    <mergeCell ref="A234:F234"/>
    <mergeCell ref="A225:B225"/>
    <mergeCell ref="C225:G225"/>
    <mergeCell ref="A226:B226"/>
    <mergeCell ref="C226:G226"/>
    <mergeCell ref="A227:B227"/>
    <mergeCell ref="C227:G227"/>
    <mergeCell ref="A218:G218"/>
    <mergeCell ref="B220:D220"/>
    <mergeCell ref="B221:D221"/>
    <mergeCell ref="B222:D222"/>
    <mergeCell ref="A223:F223"/>
    <mergeCell ref="A214:B214"/>
    <mergeCell ref="C214:G214"/>
    <mergeCell ref="A215:B215"/>
    <mergeCell ref="C215:G215"/>
    <mergeCell ref="A216:B216"/>
    <mergeCell ref="C216:G216"/>
    <mergeCell ref="A207:G207"/>
    <mergeCell ref="B209:D209"/>
    <mergeCell ref="B210:D210"/>
    <mergeCell ref="B211:D211"/>
    <mergeCell ref="A212:F212"/>
    <mergeCell ref="A203:B203"/>
    <mergeCell ref="C203:G203"/>
    <mergeCell ref="A204:B204"/>
    <mergeCell ref="C204:G204"/>
    <mergeCell ref="A205:B205"/>
    <mergeCell ref="C205:G205"/>
    <mergeCell ref="A196:G196"/>
    <mergeCell ref="B198:D198"/>
    <mergeCell ref="B199:D199"/>
    <mergeCell ref="B200:D200"/>
    <mergeCell ref="A201:F201"/>
    <mergeCell ref="A192:B192"/>
    <mergeCell ref="C192:G192"/>
    <mergeCell ref="A193:B193"/>
    <mergeCell ref="C193:G193"/>
    <mergeCell ref="A194:B194"/>
    <mergeCell ref="C194:G194"/>
    <mergeCell ref="B186:D186"/>
    <mergeCell ref="B187:D187"/>
    <mergeCell ref="B188:D188"/>
    <mergeCell ref="B189:D189"/>
    <mergeCell ref="A190:F190"/>
    <mergeCell ref="A181:B181"/>
    <mergeCell ref="C181:G181"/>
    <mergeCell ref="A182:B182"/>
    <mergeCell ref="C182:G182"/>
    <mergeCell ref="A184:G184"/>
    <mergeCell ref="B175:D175"/>
    <mergeCell ref="B176:D176"/>
    <mergeCell ref="B177:D177"/>
    <mergeCell ref="A178:F178"/>
    <mergeCell ref="A180:B180"/>
    <mergeCell ref="C180:G180"/>
    <mergeCell ref="A170:B170"/>
    <mergeCell ref="C170:G170"/>
    <mergeCell ref="A171:B171"/>
    <mergeCell ref="C171:G171"/>
    <mergeCell ref="A173:G173"/>
    <mergeCell ref="B164:D164"/>
    <mergeCell ref="B165:D165"/>
    <mergeCell ref="B166:D166"/>
    <mergeCell ref="A167:F167"/>
    <mergeCell ref="A169:B169"/>
    <mergeCell ref="C169:G169"/>
    <mergeCell ref="A159:B159"/>
    <mergeCell ref="C159:G159"/>
    <mergeCell ref="A160:B160"/>
    <mergeCell ref="C160:G160"/>
    <mergeCell ref="A162:G162"/>
    <mergeCell ref="B153:D153"/>
    <mergeCell ref="B154:D154"/>
    <mergeCell ref="B155:D155"/>
    <mergeCell ref="A156:F156"/>
    <mergeCell ref="A158:B158"/>
    <mergeCell ref="C158:G158"/>
    <mergeCell ref="A148:B148"/>
    <mergeCell ref="C148:G148"/>
    <mergeCell ref="A149:B149"/>
    <mergeCell ref="C149:G149"/>
    <mergeCell ref="A151:G151"/>
    <mergeCell ref="B142:D142"/>
    <mergeCell ref="B143:D143"/>
    <mergeCell ref="B144:D144"/>
    <mergeCell ref="A145:F145"/>
    <mergeCell ref="A147:B147"/>
    <mergeCell ref="C147:G147"/>
    <mergeCell ref="A137:B137"/>
    <mergeCell ref="C137:G137"/>
    <mergeCell ref="A138:B138"/>
    <mergeCell ref="C138:G138"/>
    <mergeCell ref="A140:G140"/>
    <mergeCell ref="B132:E132"/>
    <mergeCell ref="B133:E133"/>
    <mergeCell ref="A134:F134"/>
    <mergeCell ref="A136:B136"/>
    <mergeCell ref="C136:G136"/>
    <mergeCell ref="A126:G126"/>
    <mergeCell ref="B128:E128"/>
    <mergeCell ref="B129:E129"/>
    <mergeCell ref="B130:E130"/>
    <mergeCell ref="B131:E131"/>
    <mergeCell ref="A122:B122"/>
    <mergeCell ref="C122:G122"/>
    <mergeCell ref="A123:B123"/>
    <mergeCell ref="C123:G123"/>
    <mergeCell ref="A124:B124"/>
    <mergeCell ref="C124:G124"/>
    <mergeCell ref="B116:E116"/>
    <mergeCell ref="B117:E117"/>
    <mergeCell ref="B118:E118"/>
    <mergeCell ref="B119:E119"/>
    <mergeCell ref="A120:F120"/>
    <mergeCell ref="A111:B111"/>
    <mergeCell ref="C111:G111"/>
    <mergeCell ref="A112:B112"/>
    <mergeCell ref="C112:G112"/>
    <mergeCell ref="A114:G114"/>
    <mergeCell ref="B106:E106"/>
    <mergeCell ref="B107:E107"/>
    <mergeCell ref="A108:F108"/>
    <mergeCell ref="A110:B110"/>
    <mergeCell ref="C110:G110"/>
    <mergeCell ref="A100:G100"/>
    <mergeCell ref="B102:E102"/>
    <mergeCell ref="B103:E103"/>
    <mergeCell ref="B104:E104"/>
    <mergeCell ref="B105:E105"/>
    <mergeCell ref="A96:B96"/>
    <mergeCell ref="C96:G96"/>
    <mergeCell ref="A97:B97"/>
    <mergeCell ref="C97:G97"/>
    <mergeCell ref="A98:B98"/>
    <mergeCell ref="C98:G98"/>
    <mergeCell ref="B90:E90"/>
    <mergeCell ref="B91:E91"/>
    <mergeCell ref="B92:E92"/>
    <mergeCell ref="B93:E93"/>
    <mergeCell ref="A94:F94"/>
    <mergeCell ref="A85:B85"/>
    <mergeCell ref="C85:G85"/>
    <mergeCell ref="A86:B86"/>
    <mergeCell ref="C86:G86"/>
    <mergeCell ref="A88:G88"/>
    <mergeCell ref="B80:E80"/>
    <mergeCell ref="B81:E81"/>
    <mergeCell ref="A82:F82"/>
    <mergeCell ref="A84:B84"/>
    <mergeCell ref="C84:G84"/>
    <mergeCell ref="B75:E75"/>
    <mergeCell ref="B76:E76"/>
    <mergeCell ref="B77:E77"/>
    <mergeCell ref="B78:E78"/>
    <mergeCell ref="B79:E79"/>
    <mergeCell ref="A70:B70"/>
    <mergeCell ref="C70:G70"/>
    <mergeCell ref="A71:B71"/>
    <mergeCell ref="C71:G71"/>
    <mergeCell ref="A73:G73"/>
    <mergeCell ref="B65:E65"/>
    <mergeCell ref="B66:E66"/>
    <mergeCell ref="A67:F67"/>
    <mergeCell ref="A69:B69"/>
    <mergeCell ref="C69:G69"/>
    <mergeCell ref="A59:B59"/>
    <mergeCell ref="C59:G59"/>
    <mergeCell ref="A61:G61"/>
    <mergeCell ref="B63:E63"/>
    <mergeCell ref="B64:E64"/>
    <mergeCell ref="B54:C54"/>
    <mergeCell ref="A55:F55"/>
    <mergeCell ref="A57:B57"/>
    <mergeCell ref="C57:G57"/>
    <mergeCell ref="A58:B58"/>
    <mergeCell ref="C58:G58"/>
    <mergeCell ref="A48:B48"/>
    <mergeCell ref="C48:G48"/>
    <mergeCell ref="A50:G50"/>
    <mergeCell ref="B52:C52"/>
    <mergeCell ref="B53:C53"/>
    <mergeCell ref="B43:C43"/>
    <mergeCell ref="A44:F44"/>
    <mergeCell ref="A46:B46"/>
    <mergeCell ref="C46:G46"/>
    <mergeCell ref="A47:B47"/>
    <mergeCell ref="C47:G47"/>
    <mergeCell ref="A37:B37"/>
    <mergeCell ref="C37:G37"/>
    <mergeCell ref="A39:G39"/>
    <mergeCell ref="B41:C41"/>
    <mergeCell ref="B42:C42"/>
    <mergeCell ref="A33:F33"/>
    <mergeCell ref="A35:B35"/>
    <mergeCell ref="C35:G35"/>
    <mergeCell ref="A36:B36"/>
    <mergeCell ref="C36:G36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&amp;K00-00922062.RBS.178121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8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2" t="s">
        <v>414</v>
      </c>
      <c r="B2" s="22"/>
      <c r="C2" s="23" t="s">
        <v>247</v>
      </c>
      <c r="D2" s="23"/>
      <c r="E2" s="23"/>
      <c r="F2" s="23"/>
      <c r="G2" s="23"/>
    </row>
    <row r="3" spans="1:7" ht="20.100000000000001" customHeight="1" x14ac:dyDescent="0.15">
      <c r="A3" s="22" t="s">
        <v>415</v>
      </c>
      <c r="B3" s="22"/>
      <c r="C3" s="23" t="s">
        <v>416</v>
      </c>
      <c r="D3" s="23"/>
      <c r="E3" s="23"/>
      <c r="F3" s="23"/>
      <c r="G3" s="23"/>
    </row>
    <row r="4" spans="1:7" ht="24.95" customHeight="1" x14ac:dyDescent="0.15">
      <c r="A4" s="22" t="s">
        <v>417</v>
      </c>
      <c r="B4" s="22"/>
      <c r="C4" s="23" t="s">
        <v>388</v>
      </c>
      <c r="D4" s="23"/>
      <c r="E4" s="23"/>
      <c r="F4" s="23"/>
      <c r="G4" s="23"/>
    </row>
    <row r="5" spans="1:7" ht="15" customHeight="1" x14ac:dyDescent="0.15"/>
    <row r="6" spans="1:7" ht="24.95" customHeight="1" x14ac:dyDescent="0.15">
      <c r="A6" s="14" t="s">
        <v>507</v>
      </c>
      <c r="B6" s="14"/>
      <c r="C6" s="14"/>
      <c r="D6" s="14"/>
      <c r="E6" s="14"/>
      <c r="F6" s="14"/>
      <c r="G6" s="14"/>
    </row>
    <row r="7" spans="1:7" ht="15" customHeight="1" x14ac:dyDescent="0.15"/>
    <row r="8" spans="1:7" ht="50.1" customHeight="1" x14ac:dyDescent="0.15">
      <c r="A8" s="5" t="s">
        <v>324</v>
      </c>
      <c r="B8" s="20" t="s">
        <v>472</v>
      </c>
      <c r="C8" s="20"/>
      <c r="D8" s="5" t="s">
        <v>508</v>
      </c>
      <c r="E8" s="5" t="s">
        <v>509</v>
      </c>
      <c r="F8" s="5" t="s">
        <v>510</v>
      </c>
      <c r="G8" s="5" t="s">
        <v>511</v>
      </c>
    </row>
    <row r="9" spans="1:7" ht="15" customHeight="1" x14ac:dyDescent="0.15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 x14ac:dyDescent="0.15">
      <c r="A10" s="5" t="s">
        <v>434</v>
      </c>
      <c r="B10" s="25" t="s">
        <v>512</v>
      </c>
      <c r="C10" s="25"/>
      <c r="D10" s="5" t="s">
        <v>513</v>
      </c>
      <c r="E10" s="8">
        <v>1</v>
      </c>
      <c r="F10" s="8">
        <v>6000</v>
      </c>
      <c r="G10" s="8">
        <v>6000</v>
      </c>
    </row>
    <row r="11" spans="1:7" ht="24.95" customHeight="1" x14ac:dyDescent="0.15">
      <c r="A11" s="24" t="s">
        <v>514</v>
      </c>
      <c r="B11" s="24"/>
      <c r="C11" s="24"/>
      <c r="D11" s="24"/>
      <c r="E11" s="10">
        <f>SUBTOTAL(9,E10:E10)</f>
        <v>1</v>
      </c>
      <c r="F11" s="10" t="s">
        <v>332</v>
      </c>
      <c r="G11" s="10">
        <f>SUBTOTAL(9,G10:G10)</f>
        <v>6000</v>
      </c>
    </row>
    <row r="12" spans="1:7" ht="39.950000000000003" customHeight="1" x14ac:dyDescent="0.15">
      <c r="A12" s="5" t="s">
        <v>515</v>
      </c>
      <c r="B12" s="25" t="s">
        <v>516</v>
      </c>
      <c r="C12" s="25"/>
      <c r="D12" s="5" t="s">
        <v>513</v>
      </c>
      <c r="E12" s="8">
        <v>1</v>
      </c>
      <c r="F12" s="8">
        <v>30000</v>
      </c>
      <c r="G12" s="8">
        <v>30000</v>
      </c>
    </row>
    <row r="13" spans="1:7" ht="24.95" customHeight="1" x14ac:dyDescent="0.15">
      <c r="A13" s="24" t="s">
        <v>514</v>
      </c>
      <c r="B13" s="24"/>
      <c r="C13" s="24"/>
      <c r="D13" s="24"/>
      <c r="E13" s="10">
        <f>SUBTOTAL(9,E12:E12)</f>
        <v>1</v>
      </c>
      <c r="F13" s="10" t="s">
        <v>332</v>
      </c>
      <c r="G13" s="10">
        <f>SUBTOTAL(9,G12:G12)</f>
        <v>30000</v>
      </c>
    </row>
    <row r="14" spans="1:7" ht="39.950000000000003" customHeight="1" x14ac:dyDescent="0.15">
      <c r="A14" s="5" t="s">
        <v>517</v>
      </c>
      <c r="B14" s="25" t="s">
        <v>518</v>
      </c>
      <c r="C14" s="25"/>
      <c r="D14" s="5" t="s">
        <v>388</v>
      </c>
      <c r="E14" s="8">
        <v>1</v>
      </c>
      <c r="F14" s="8">
        <v>5150</v>
      </c>
      <c r="G14" s="8">
        <v>5150</v>
      </c>
    </row>
    <row r="15" spans="1:7" ht="24.95" customHeight="1" x14ac:dyDescent="0.15">
      <c r="A15" s="24" t="s">
        <v>514</v>
      </c>
      <c r="B15" s="24"/>
      <c r="C15" s="24"/>
      <c r="D15" s="24"/>
      <c r="E15" s="10">
        <f>SUBTOTAL(9,E14:E14)</f>
        <v>1</v>
      </c>
      <c r="F15" s="10" t="s">
        <v>332</v>
      </c>
      <c r="G15" s="10">
        <f>SUBTOTAL(9,G14:G14)</f>
        <v>5150</v>
      </c>
    </row>
    <row r="16" spans="1:7" ht="24.95" customHeight="1" x14ac:dyDescent="0.15">
      <c r="A16" s="24" t="s">
        <v>519</v>
      </c>
      <c r="B16" s="24"/>
      <c r="C16" s="24"/>
      <c r="D16" s="24"/>
      <c r="E16" s="24"/>
      <c r="F16" s="24"/>
      <c r="G16" s="10">
        <f>SUBTOTAL(9,G10:G15)</f>
        <v>41150</v>
      </c>
    </row>
    <row r="17" spans="1:7" ht="24.95" customHeight="1" x14ac:dyDescent="0.15"/>
    <row r="18" spans="1:7" ht="20.100000000000001" customHeight="1" x14ac:dyDescent="0.15">
      <c r="A18" s="22" t="s">
        <v>414</v>
      </c>
      <c r="B18" s="22"/>
      <c r="C18" s="23" t="s">
        <v>247</v>
      </c>
      <c r="D18" s="23"/>
      <c r="E18" s="23"/>
      <c r="F18" s="23"/>
      <c r="G18" s="23"/>
    </row>
    <row r="19" spans="1:7" ht="20.100000000000001" customHeight="1" x14ac:dyDescent="0.15">
      <c r="A19" s="22" t="s">
        <v>415</v>
      </c>
      <c r="B19" s="22"/>
      <c r="C19" s="23" t="s">
        <v>416</v>
      </c>
      <c r="D19" s="23"/>
      <c r="E19" s="23"/>
      <c r="F19" s="23"/>
      <c r="G19" s="23"/>
    </row>
    <row r="20" spans="1:7" ht="24.95" customHeight="1" x14ac:dyDescent="0.15">
      <c r="A20" s="22" t="s">
        <v>417</v>
      </c>
      <c r="B20" s="22"/>
      <c r="C20" s="23" t="s">
        <v>388</v>
      </c>
      <c r="D20" s="23"/>
      <c r="E20" s="23"/>
      <c r="F20" s="23"/>
      <c r="G20" s="23"/>
    </row>
    <row r="21" spans="1:7" ht="15" customHeight="1" x14ac:dyDescent="0.15"/>
    <row r="22" spans="1:7" ht="24.95" customHeight="1" x14ac:dyDescent="0.15">
      <c r="A22" s="14" t="s">
        <v>520</v>
      </c>
      <c r="B22" s="14"/>
      <c r="C22" s="14"/>
      <c r="D22" s="14"/>
      <c r="E22" s="14"/>
      <c r="F22" s="14"/>
      <c r="G22" s="14"/>
    </row>
    <row r="23" spans="1:7" ht="15" customHeight="1" x14ac:dyDescent="0.15"/>
    <row r="24" spans="1:7" ht="50.1" customHeight="1" x14ac:dyDescent="0.15">
      <c r="A24" s="5" t="s">
        <v>324</v>
      </c>
      <c r="B24" s="20" t="s">
        <v>472</v>
      </c>
      <c r="C24" s="20"/>
      <c r="D24" s="5" t="s">
        <v>508</v>
      </c>
      <c r="E24" s="5" t="s">
        <v>509</v>
      </c>
      <c r="F24" s="5" t="s">
        <v>510</v>
      </c>
      <c r="G24" s="5" t="s">
        <v>511</v>
      </c>
    </row>
    <row r="25" spans="1:7" ht="15" customHeight="1" x14ac:dyDescent="0.15">
      <c r="A25" s="5">
        <v>1</v>
      </c>
      <c r="B25" s="20">
        <v>2</v>
      </c>
      <c r="C25" s="20"/>
      <c r="D25" s="5">
        <v>3</v>
      </c>
      <c r="E25" s="5">
        <v>4</v>
      </c>
      <c r="F25" s="5">
        <v>5</v>
      </c>
      <c r="G25" s="5">
        <v>6</v>
      </c>
    </row>
    <row r="26" spans="1:7" ht="39.950000000000003" customHeight="1" x14ac:dyDescent="0.15">
      <c r="A26" s="5" t="s">
        <v>429</v>
      </c>
      <c r="B26" s="25" t="s">
        <v>521</v>
      </c>
      <c r="C26" s="25"/>
      <c r="D26" s="5" t="s">
        <v>388</v>
      </c>
      <c r="E26" s="8">
        <v>1</v>
      </c>
      <c r="F26" s="8">
        <v>1172.07</v>
      </c>
      <c r="G26" s="8">
        <v>1172.07</v>
      </c>
    </row>
    <row r="27" spans="1:7" ht="24.95" customHeight="1" x14ac:dyDescent="0.15">
      <c r="A27" s="24" t="s">
        <v>514</v>
      </c>
      <c r="B27" s="24"/>
      <c r="C27" s="24"/>
      <c r="D27" s="24"/>
      <c r="E27" s="10">
        <f>SUBTOTAL(9,E26:E26)</f>
        <v>1</v>
      </c>
      <c r="F27" s="10" t="s">
        <v>332</v>
      </c>
      <c r="G27" s="10">
        <f>SUBTOTAL(9,G26:G26)</f>
        <v>1172.07</v>
      </c>
    </row>
    <row r="28" spans="1:7" ht="39.950000000000003" customHeight="1" x14ac:dyDescent="0.15">
      <c r="A28" s="5" t="s">
        <v>431</v>
      </c>
      <c r="B28" s="25" t="s">
        <v>522</v>
      </c>
      <c r="C28" s="25"/>
      <c r="D28" s="5" t="s">
        <v>513</v>
      </c>
      <c r="E28" s="8">
        <v>1</v>
      </c>
      <c r="F28" s="8">
        <v>15497.94</v>
      </c>
      <c r="G28" s="8">
        <v>15497.94</v>
      </c>
    </row>
    <row r="29" spans="1:7" ht="24.95" customHeight="1" x14ac:dyDescent="0.15">
      <c r="A29" s="24" t="s">
        <v>514</v>
      </c>
      <c r="B29" s="24"/>
      <c r="C29" s="24"/>
      <c r="D29" s="24"/>
      <c r="E29" s="10">
        <f>SUBTOTAL(9,E28:E28)</f>
        <v>1</v>
      </c>
      <c r="F29" s="10" t="s">
        <v>332</v>
      </c>
      <c r="G29" s="10">
        <f>SUBTOTAL(9,G28:G28)</f>
        <v>15497.94</v>
      </c>
    </row>
    <row r="30" spans="1:7" ht="39.950000000000003" customHeight="1" x14ac:dyDescent="0.15">
      <c r="A30" s="5" t="s">
        <v>432</v>
      </c>
      <c r="B30" s="25" t="s">
        <v>523</v>
      </c>
      <c r="C30" s="25"/>
      <c r="D30" s="5" t="s">
        <v>513</v>
      </c>
      <c r="E30" s="8">
        <v>1</v>
      </c>
      <c r="F30" s="8">
        <v>30400</v>
      </c>
      <c r="G30" s="8">
        <v>30400</v>
      </c>
    </row>
    <row r="31" spans="1:7" ht="24.95" customHeight="1" x14ac:dyDescent="0.15">
      <c r="A31" s="24" t="s">
        <v>514</v>
      </c>
      <c r="B31" s="24"/>
      <c r="C31" s="24"/>
      <c r="D31" s="24"/>
      <c r="E31" s="10">
        <f>SUBTOTAL(9,E30:E30)</f>
        <v>1</v>
      </c>
      <c r="F31" s="10" t="s">
        <v>332</v>
      </c>
      <c r="G31" s="10">
        <f>SUBTOTAL(9,G30:G30)</f>
        <v>30400</v>
      </c>
    </row>
    <row r="32" spans="1:7" ht="39.950000000000003" customHeight="1" x14ac:dyDescent="0.15">
      <c r="A32" s="5" t="s">
        <v>433</v>
      </c>
      <c r="B32" s="25" t="s">
        <v>524</v>
      </c>
      <c r="C32" s="25"/>
      <c r="D32" s="5" t="s">
        <v>513</v>
      </c>
      <c r="E32" s="8">
        <v>1</v>
      </c>
      <c r="F32" s="8">
        <v>11272.03</v>
      </c>
      <c r="G32" s="8">
        <v>11272.03</v>
      </c>
    </row>
    <row r="33" spans="1:7" ht="24.95" customHeight="1" x14ac:dyDescent="0.15">
      <c r="A33" s="24" t="s">
        <v>514</v>
      </c>
      <c r="B33" s="24"/>
      <c r="C33" s="24"/>
      <c r="D33" s="24"/>
      <c r="E33" s="10">
        <f>SUBTOTAL(9,E32:E32)</f>
        <v>1</v>
      </c>
      <c r="F33" s="10" t="s">
        <v>332</v>
      </c>
      <c r="G33" s="10">
        <f>SUBTOTAL(9,G32:G32)</f>
        <v>11272.03</v>
      </c>
    </row>
    <row r="34" spans="1:7" ht="24.95" customHeight="1" x14ac:dyDescent="0.15">
      <c r="A34" s="24" t="s">
        <v>519</v>
      </c>
      <c r="B34" s="24"/>
      <c r="C34" s="24"/>
      <c r="D34" s="24"/>
      <c r="E34" s="24"/>
      <c r="F34" s="24"/>
      <c r="G34" s="10">
        <f>SUBTOTAL(9,G26:G33)</f>
        <v>58342.04</v>
      </c>
    </row>
    <row r="35" spans="1:7" ht="24.95" customHeight="1" x14ac:dyDescent="0.15"/>
    <row r="36" spans="1:7" ht="20.100000000000001" customHeight="1" x14ac:dyDescent="0.15">
      <c r="A36" s="22" t="s">
        <v>414</v>
      </c>
      <c r="B36" s="22"/>
      <c r="C36" s="23" t="s">
        <v>247</v>
      </c>
      <c r="D36" s="23"/>
      <c r="E36" s="23"/>
      <c r="F36" s="23"/>
      <c r="G36" s="23"/>
    </row>
    <row r="37" spans="1:7" ht="20.100000000000001" customHeight="1" x14ac:dyDescent="0.15">
      <c r="A37" s="22" t="s">
        <v>415</v>
      </c>
      <c r="B37" s="22"/>
      <c r="C37" s="23" t="s">
        <v>416</v>
      </c>
      <c r="D37" s="23"/>
      <c r="E37" s="23"/>
      <c r="F37" s="23"/>
      <c r="G37" s="23"/>
    </row>
    <row r="38" spans="1:7" ht="24.95" customHeight="1" x14ac:dyDescent="0.15">
      <c r="A38" s="22" t="s">
        <v>417</v>
      </c>
      <c r="B38" s="22"/>
      <c r="C38" s="23" t="s">
        <v>388</v>
      </c>
      <c r="D38" s="23"/>
      <c r="E38" s="23"/>
      <c r="F38" s="23"/>
      <c r="G38" s="23"/>
    </row>
    <row r="39" spans="1:7" ht="15" customHeight="1" x14ac:dyDescent="0.15"/>
    <row r="40" spans="1:7" ht="24.95" customHeight="1" x14ac:dyDescent="0.15">
      <c r="A40" s="14" t="s">
        <v>525</v>
      </c>
      <c r="B40" s="14"/>
      <c r="C40" s="14"/>
      <c r="D40" s="14"/>
      <c r="E40" s="14"/>
      <c r="F40" s="14"/>
      <c r="G40" s="14"/>
    </row>
    <row r="41" spans="1:7" ht="15" customHeight="1" x14ac:dyDescent="0.15"/>
    <row r="42" spans="1:7" ht="50.1" customHeight="1" x14ac:dyDescent="0.15">
      <c r="A42" s="5" t="s">
        <v>324</v>
      </c>
      <c r="B42" s="20" t="s">
        <v>472</v>
      </c>
      <c r="C42" s="20"/>
      <c r="D42" s="5" t="s">
        <v>508</v>
      </c>
      <c r="E42" s="5" t="s">
        <v>509</v>
      </c>
      <c r="F42" s="5" t="s">
        <v>510</v>
      </c>
      <c r="G42" s="5" t="s">
        <v>511</v>
      </c>
    </row>
    <row r="43" spans="1:7" ht="15" customHeight="1" x14ac:dyDescent="0.15">
      <c r="A43" s="5">
        <v>1</v>
      </c>
      <c r="B43" s="20">
        <v>2</v>
      </c>
      <c r="C43" s="20"/>
      <c r="D43" s="5">
        <v>3</v>
      </c>
      <c r="E43" s="5">
        <v>4</v>
      </c>
      <c r="F43" s="5">
        <v>5</v>
      </c>
      <c r="G43" s="5">
        <v>6</v>
      </c>
    </row>
    <row r="44" spans="1:7" ht="39.950000000000003" customHeight="1" x14ac:dyDescent="0.15">
      <c r="A44" s="5" t="s">
        <v>429</v>
      </c>
      <c r="B44" s="25" t="s">
        <v>526</v>
      </c>
      <c r="C44" s="25"/>
      <c r="D44" s="5" t="s">
        <v>388</v>
      </c>
      <c r="E44" s="8">
        <v>1</v>
      </c>
      <c r="F44" s="8">
        <v>2515.73</v>
      </c>
      <c r="G44" s="8">
        <v>2515.73</v>
      </c>
    </row>
    <row r="45" spans="1:7" ht="39.950000000000003" customHeight="1" x14ac:dyDescent="0.15">
      <c r="A45" s="5" t="s">
        <v>429</v>
      </c>
      <c r="B45" s="25" t="s">
        <v>527</v>
      </c>
      <c r="C45" s="25"/>
      <c r="D45" s="5" t="s">
        <v>388</v>
      </c>
      <c r="E45" s="8">
        <v>1</v>
      </c>
      <c r="F45" s="8">
        <v>10100</v>
      </c>
      <c r="G45" s="8">
        <v>10100</v>
      </c>
    </row>
    <row r="46" spans="1:7" ht="24.95" customHeight="1" x14ac:dyDescent="0.15">
      <c r="A46" s="24" t="s">
        <v>514</v>
      </c>
      <c r="B46" s="24"/>
      <c r="C46" s="24"/>
      <c r="D46" s="24"/>
      <c r="E46" s="10">
        <f>SUBTOTAL(9,E44:E45)</f>
        <v>2</v>
      </c>
      <c r="F46" s="10" t="s">
        <v>332</v>
      </c>
      <c r="G46" s="10">
        <f>SUBTOTAL(9,G44:G45)</f>
        <v>12615.73</v>
      </c>
    </row>
    <row r="47" spans="1:7" ht="39.950000000000003" customHeight="1" x14ac:dyDescent="0.15">
      <c r="A47" s="5" t="s">
        <v>437</v>
      </c>
      <c r="B47" s="25" t="s">
        <v>528</v>
      </c>
      <c r="C47" s="25"/>
      <c r="D47" s="5" t="s">
        <v>513</v>
      </c>
      <c r="E47" s="8">
        <v>1</v>
      </c>
      <c r="F47" s="8">
        <v>6000</v>
      </c>
      <c r="G47" s="8">
        <v>6000</v>
      </c>
    </row>
    <row r="48" spans="1:7" ht="24.95" customHeight="1" x14ac:dyDescent="0.15">
      <c r="A48" s="24" t="s">
        <v>514</v>
      </c>
      <c r="B48" s="24"/>
      <c r="C48" s="24"/>
      <c r="D48" s="24"/>
      <c r="E48" s="10">
        <f>SUBTOTAL(9,E47:E47)</f>
        <v>1</v>
      </c>
      <c r="F48" s="10" t="s">
        <v>332</v>
      </c>
      <c r="G48" s="10">
        <f>SUBTOTAL(9,G47:G47)</f>
        <v>6000</v>
      </c>
    </row>
    <row r="49" spans="1:7" ht="39.950000000000003" customHeight="1" x14ac:dyDescent="0.15">
      <c r="A49" s="5" t="s">
        <v>446</v>
      </c>
      <c r="B49" s="25" t="s">
        <v>529</v>
      </c>
      <c r="C49" s="25"/>
      <c r="D49" s="5" t="s">
        <v>513</v>
      </c>
      <c r="E49" s="8">
        <v>1</v>
      </c>
      <c r="F49" s="8">
        <v>6225</v>
      </c>
      <c r="G49" s="8">
        <v>6225</v>
      </c>
    </row>
    <row r="50" spans="1:7" ht="24.95" customHeight="1" x14ac:dyDescent="0.15">
      <c r="A50" s="24" t="s">
        <v>514</v>
      </c>
      <c r="B50" s="24"/>
      <c r="C50" s="24"/>
      <c r="D50" s="24"/>
      <c r="E50" s="10">
        <f>SUBTOTAL(9,E49:E49)</f>
        <v>1</v>
      </c>
      <c r="F50" s="10" t="s">
        <v>332</v>
      </c>
      <c r="G50" s="10">
        <f>SUBTOTAL(9,G49:G49)</f>
        <v>6225</v>
      </c>
    </row>
    <row r="51" spans="1:7" ht="39.950000000000003" customHeight="1" x14ac:dyDescent="0.15">
      <c r="A51" s="5" t="s">
        <v>448</v>
      </c>
      <c r="B51" s="25" t="s">
        <v>530</v>
      </c>
      <c r="C51" s="25"/>
      <c r="D51" s="5" t="s">
        <v>513</v>
      </c>
      <c r="E51" s="8">
        <v>1</v>
      </c>
      <c r="F51" s="8">
        <v>18000</v>
      </c>
      <c r="G51" s="8">
        <v>18000</v>
      </c>
    </row>
    <row r="52" spans="1:7" ht="24.95" customHeight="1" x14ac:dyDescent="0.15">
      <c r="A52" s="24" t="s">
        <v>514</v>
      </c>
      <c r="B52" s="24"/>
      <c r="C52" s="24"/>
      <c r="D52" s="24"/>
      <c r="E52" s="10">
        <f>SUBTOTAL(9,E51:E51)</f>
        <v>1</v>
      </c>
      <c r="F52" s="10" t="s">
        <v>332</v>
      </c>
      <c r="G52" s="10">
        <f>SUBTOTAL(9,G51:G51)</f>
        <v>18000</v>
      </c>
    </row>
    <row r="53" spans="1:7" ht="39.950000000000003" customHeight="1" x14ac:dyDescent="0.15">
      <c r="A53" s="5" t="s">
        <v>531</v>
      </c>
      <c r="B53" s="25" t="s">
        <v>532</v>
      </c>
      <c r="C53" s="25"/>
      <c r="D53" s="5" t="s">
        <v>388</v>
      </c>
      <c r="E53" s="8">
        <v>1</v>
      </c>
      <c r="F53" s="8">
        <v>9900</v>
      </c>
      <c r="G53" s="8">
        <v>9900</v>
      </c>
    </row>
    <row r="54" spans="1:7" ht="24.95" customHeight="1" x14ac:dyDescent="0.15">
      <c r="A54" s="24" t="s">
        <v>514</v>
      </c>
      <c r="B54" s="24"/>
      <c r="C54" s="24"/>
      <c r="D54" s="24"/>
      <c r="E54" s="10">
        <f>SUBTOTAL(9,E53:E53)</f>
        <v>1</v>
      </c>
      <c r="F54" s="10" t="s">
        <v>332</v>
      </c>
      <c r="G54" s="10">
        <f>SUBTOTAL(9,G53:G53)</f>
        <v>9900</v>
      </c>
    </row>
    <row r="55" spans="1:7" ht="39.950000000000003" customHeight="1" x14ac:dyDescent="0.15">
      <c r="A55" s="5" t="s">
        <v>533</v>
      </c>
      <c r="B55" s="25" t="s">
        <v>534</v>
      </c>
      <c r="C55" s="25"/>
      <c r="D55" s="5" t="s">
        <v>388</v>
      </c>
      <c r="E55" s="8">
        <v>1</v>
      </c>
      <c r="F55" s="8">
        <v>6710.2</v>
      </c>
      <c r="G55" s="8">
        <v>6710.2</v>
      </c>
    </row>
    <row r="56" spans="1:7" ht="24.95" customHeight="1" x14ac:dyDescent="0.15">
      <c r="A56" s="24" t="s">
        <v>514</v>
      </c>
      <c r="B56" s="24"/>
      <c r="C56" s="24"/>
      <c r="D56" s="24"/>
      <c r="E56" s="10">
        <f>SUBTOTAL(9,E55:E55)</f>
        <v>1</v>
      </c>
      <c r="F56" s="10" t="s">
        <v>332</v>
      </c>
      <c r="G56" s="10">
        <f>SUBTOTAL(9,G55:G55)</f>
        <v>6710.2</v>
      </c>
    </row>
    <row r="57" spans="1:7" ht="39.950000000000003" customHeight="1" x14ac:dyDescent="0.15">
      <c r="A57" s="5" t="s">
        <v>535</v>
      </c>
      <c r="B57" s="25" t="s">
        <v>536</v>
      </c>
      <c r="C57" s="25"/>
      <c r="D57" s="5" t="s">
        <v>388</v>
      </c>
      <c r="E57" s="8">
        <v>1</v>
      </c>
      <c r="F57" s="8">
        <v>3406.5</v>
      </c>
      <c r="G57" s="8">
        <v>3406.5</v>
      </c>
    </row>
    <row r="58" spans="1:7" ht="24.95" customHeight="1" x14ac:dyDescent="0.15">
      <c r="A58" s="24" t="s">
        <v>514</v>
      </c>
      <c r="B58" s="24"/>
      <c r="C58" s="24"/>
      <c r="D58" s="24"/>
      <c r="E58" s="10">
        <f>SUBTOTAL(9,E57:E57)</f>
        <v>1</v>
      </c>
      <c r="F58" s="10" t="s">
        <v>332</v>
      </c>
      <c r="G58" s="10">
        <f>SUBTOTAL(9,G57:G57)</f>
        <v>3406.5</v>
      </c>
    </row>
    <row r="59" spans="1:7" ht="39.950000000000003" customHeight="1" x14ac:dyDescent="0.15">
      <c r="A59" s="5" t="s">
        <v>537</v>
      </c>
      <c r="B59" s="25" t="s">
        <v>538</v>
      </c>
      <c r="C59" s="25"/>
      <c r="D59" s="5" t="s">
        <v>388</v>
      </c>
      <c r="E59" s="8">
        <v>1</v>
      </c>
      <c r="F59" s="8">
        <v>33442.57</v>
      </c>
      <c r="G59" s="8">
        <v>33442.57</v>
      </c>
    </row>
    <row r="60" spans="1:7" ht="24.95" customHeight="1" x14ac:dyDescent="0.15">
      <c r="A60" s="24" t="s">
        <v>514</v>
      </c>
      <c r="B60" s="24"/>
      <c r="C60" s="24"/>
      <c r="D60" s="24"/>
      <c r="E60" s="10">
        <f>SUBTOTAL(9,E59:E59)</f>
        <v>1</v>
      </c>
      <c r="F60" s="10" t="s">
        <v>332</v>
      </c>
      <c r="G60" s="10">
        <f>SUBTOTAL(9,G59:G59)</f>
        <v>33442.57</v>
      </c>
    </row>
    <row r="61" spans="1:7" ht="24.95" customHeight="1" x14ac:dyDescent="0.15">
      <c r="A61" s="24" t="s">
        <v>519</v>
      </c>
      <c r="B61" s="24"/>
      <c r="C61" s="24"/>
      <c r="D61" s="24"/>
      <c r="E61" s="24"/>
      <c r="F61" s="24"/>
      <c r="G61" s="10">
        <f>SUBTOTAL(9,G44:G60)</f>
        <v>96300</v>
      </c>
    </row>
    <row r="62" spans="1:7" ht="24.95" customHeight="1" x14ac:dyDescent="0.15"/>
    <row r="63" spans="1:7" ht="20.100000000000001" customHeight="1" x14ac:dyDescent="0.15">
      <c r="A63" s="22" t="s">
        <v>414</v>
      </c>
      <c r="B63" s="22"/>
      <c r="C63" s="23" t="s">
        <v>247</v>
      </c>
      <c r="D63" s="23"/>
      <c r="E63" s="23"/>
      <c r="F63" s="23"/>
      <c r="G63" s="23"/>
    </row>
    <row r="64" spans="1:7" ht="20.100000000000001" customHeight="1" x14ac:dyDescent="0.15">
      <c r="A64" s="22" t="s">
        <v>415</v>
      </c>
      <c r="B64" s="22"/>
      <c r="C64" s="23" t="s">
        <v>416</v>
      </c>
      <c r="D64" s="23"/>
      <c r="E64" s="23"/>
      <c r="F64" s="23"/>
      <c r="G64" s="23"/>
    </row>
    <row r="65" spans="1:7" ht="24.95" customHeight="1" x14ac:dyDescent="0.15">
      <c r="A65" s="22" t="s">
        <v>417</v>
      </c>
      <c r="B65" s="22"/>
      <c r="C65" s="23" t="s">
        <v>388</v>
      </c>
      <c r="D65" s="23"/>
      <c r="E65" s="23"/>
      <c r="F65" s="23"/>
      <c r="G65" s="23"/>
    </row>
    <row r="66" spans="1:7" ht="15" customHeight="1" x14ac:dyDescent="0.15"/>
    <row r="67" spans="1:7" ht="24.95" customHeight="1" x14ac:dyDescent="0.15">
      <c r="A67" s="14" t="s">
        <v>539</v>
      </c>
      <c r="B67" s="14"/>
      <c r="C67" s="14"/>
      <c r="D67" s="14"/>
      <c r="E67" s="14"/>
      <c r="F67" s="14"/>
      <c r="G67" s="14"/>
    </row>
    <row r="68" spans="1:7" ht="15" customHeight="1" x14ac:dyDescent="0.15"/>
    <row r="69" spans="1:7" ht="50.1" customHeight="1" x14ac:dyDescent="0.15">
      <c r="A69" s="5" t="s">
        <v>324</v>
      </c>
      <c r="B69" s="20" t="s">
        <v>472</v>
      </c>
      <c r="C69" s="20"/>
      <c r="D69" s="5" t="s">
        <v>508</v>
      </c>
      <c r="E69" s="5" t="s">
        <v>509</v>
      </c>
      <c r="F69" s="5" t="s">
        <v>510</v>
      </c>
      <c r="G69" s="5" t="s">
        <v>511</v>
      </c>
    </row>
    <row r="70" spans="1:7" ht="15" customHeight="1" x14ac:dyDescent="0.15">
      <c r="A70" s="5">
        <v>1</v>
      </c>
      <c r="B70" s="20">
        <v>2</v>
      </c>
      <c r="C70" s="20"/>
      <c r="D70" s="5">
        <v>3</v>
      </c>
      <c r="E70" s="5">
        <v>4</v>
      </c>
      <c r="F70" s="5">
        <v>5</v>
      </c>
      <c r="G70" s="5">
        <v>6</v>
      </c>
    </row>
    <row r="71" spans="1:7" ht="39.950000000000003" customHeight="1" x14ac:dyDescent="0.15">
      <c r="A71" s="5" t="s">
        <v>429</v>
      </c>
      <c r="B71" s="25" t="s">
        <v>540</v>
      </c>
      <c r="C71" s="25"/>
      <c r="D71" s="5" t="s">
        <v>388</v>
      </c>
      <c r="E71" s="8">
        <v>1</v>
      </c>
      <c r="F71" s="8">
        <v>29780.57</v>
      </c>
      <c r="G71" s="8">
        <v>29780.57</v>
      </c>
    </row>
    <row r="72" spans="1:7" ht="39.950000000000003" customHeight="1" x14ac:dyDescent="0.15">
      <c r="A72" s="5" t="s">
        <v>429</v>
      </c>
      <c r="B72" s="25" t="s">
        <v>541</v>
      </c>
      <c r="C72" s="25"/>
      <c r="D72" s="5" t="s">
        <v>388</v>
      </c>
      <c r="E72" s="8">
        <v>1</v>
      </c>
      <c r="F72" s="8">
        <v>62182.9</v>
      </c>
      <c r="G72" s="8">
        <v>62182.9</v>
      </c>
    </row>
    <row r="73" spans="1:7" ht="24.95" customHeight="1" x14ac:dyDescent="0.15">
      <c r="A73" s="24" t="s">
        <v>514</v>
      </c>
      <c r="B73" s="24"/>
      <c r="C73" s="24"/>
      <c r="D73" s="24"/>
      <c r="E73" s="10">
        <f>SUBTOTAL(9,E71:E72)</f>
        <v>2</v>
      </c>
      <c r="F73" s="10" t="s">
        <v>332</v>
      </c>
      <c r="G73" s="10">
        <f>SUBTOTAL(9,G71:G72)</f>
        <v>91963.47</v>
      </c>
    </row>
    <row r="74" spans="1:7" ht="39.950000000000003" customHeight="1" x14ac:dyDescent="0.15">
      <c r="A74" s="5" t="s">
        <v>436</v>
      </c>
      <c r="B74" s="25" t="s">
        <v>542</v>
      </c>
      <c r="C74" s="25"/>
      <c r="D74" s="5" t="s">
        <v>513</v>
      </c>
      <c r="E74" s="8">
        <v>1</v>
      </c>
      <c r="F74" s="8">
        <v>59328</v>
      </c>
      <c r="G74" s="8">
        <v>59328</v>
      </c>
    </row>
    <row r="75" spans="1:7" ht="24.95" customHeight="1" x14ac:dyDescent="0.15">
      <c r="A75" s="24" t="s">
        <v>514</v>
      </c>
      <c r="B75" s="24"/>
      <c r="C75" s="24"/>
      <c r="D75" s="24"/>
      <c r="E75" s="10">
        <f>SUBTOTAL(9,E74:E74)</f>
        <v>1</v>
      </c>
      <c r="F75" s="10" t="s">
        <v>332</v>
      </c>
      <c r="G75" s="10">
        <f>SUBTOTAL(9,G74:G74)</f>
        <v>59328</v>
      </c>
    </row>
    <row r="76" spans="1:7" ht="39.950000000000003" customHeight="1" x14ac:dyDescent="0.15">
      <c r="A76" s="5" t="s">
        <v>454</v>
      </c>
      <c r="B76" s="25" t="s">
        <v>543</v>
      </c>
      <c r="C76" s="25"/>
      <c r="D76" s="5" t="s">
        <v>513</v>
      </c>
      <c r="E76" s="8">
        <v>1</v>
      </c>
      <c r="F76" s="8">
        <v>32496</v>
      </c>
      <c r="G76" s="8">
        <v>32496</v>
      </c>
    </row>
    <row r="77" spans="1:7" ht="24.95" customHeight="1" x14ac:dyDescent="0.15">
      <c r="A77" s="24" t="s">
        <v>514</v>
      </c>
      <c r="B77" s="24"/>
      <c r="C77" s="24"/>
      <c r="D77" s="24"/>
      <c r="E77" s="10">
        <f>SUBTOTAL(9,E76:E76)</f>
        <v>1</v>
      </c>
      <c r="F77" s="10" t="s">
        <v>332</v>
      </c>
      <c r="G77" s="10">
        <f>SUBTOTAL(9,G76:G76)</f>
        <v>32496</v>
      </c>
    </row>
    <row r="78" spans="1:7" ht="39.950000000000003" customHeight="1" x14ac:dyDescent="0.15">
      <c r="A78" s="5" t="s">
        <v>462</v>
      </c>
      <c r="B78" s="25" t="s">
        <v>544</v>
      </c>
      <c r="C78" s="25"/>
      <c r="D78" s="5" t="s">
        <v>513</v>
      </c>
      <c r="E78" s="8">
        <v>1</v>
      </c>
      <c r="F78" s="8">
        <v>571442.54</v>
      </c>
      <c r="G78" s="8">
        <v>571442.54</v>
      </c>
    </row>
    <row r="79" spans="1:7" ht="24.95" customHeight="1" x14ac:dyDescent="0.15">
      <c r="A79" s="24" t="s">
        <v>514</v>
      </c>
      <c r="B79" s="24"/>
      <c r="C79" s="24"/>
      <c r="D79" s="24"/>
      <c r="E79" s="10">
        <f>SUBTOTAL(9,E78:E78)</f>
        <v>1</v>
      </c>
      <c r="F79" s="10" t="s">
        <v>332</v>
      </c>
      <c r="G79" s="10">
        <f>SUBTOTAL(9,G78:G78)</f>
        <v>571442.54</v>
      </c>
    </row>
    <row r="80" spans="1:7" ht="39.950000000000003" customHeight="1" x14ac:dyDescent="0.15">
      <c r="A80" s="5" t="s">
        <v>545</v>
      </c>
      <c r="B80" s="25" t="s">
        <v>546</v>
      </c>
      <c r="C80" s="25"/>
      <c r="D80" s="5" t="s">
        <v>388</v>
      </c>
      <c r="E80" s="8">
        <v>1</v>
      </c>
      <c r="F80" s="8">
        <v>2400</v>
      </c>
      <c r="G80" s="8">
        <v>2400</v>
      </c>
    </row>
    <row r="81" spans="1:7" ht="24.95" customHeight="1" x14ac:dyDescent="0.15">
      <c r="A81" s="24" t="s">
        <v>514</v>
      </c>
      <c r="B81" s="24"/>
      <c r="C81" s="24"/>
      <c r="D81" s="24"/>
      <c r="E81" s="10">
        <f>SUBTOTAL(9,E80:E80)</f>
        <v>1</v>
      </c>
      <c r="F81" s="10" t="s">
        <v>332</v>
      </c>
      <c r="G81" s="10">
        <f>SUBTOTAL(9,G80:G80)</f>
        <v>2400</v>
      </c>
    </row>
    <row r="82" spans="1:7" ht="39.950000000000003" customHeight="1" x14ac:dyDescent="0.15">
      <c r="A82" s="5" t="s">
        <v>547</v>
      </c>
      <c r="B82" s="25" t="s">
        <v>548</v>
      </c>
      <c r="C82" s="25"/>
      <c r="D82" s="5" t="s">
        <v>388</v>
      </c>
      <c r="E82" s="8">
        <v>1</v>
      </c>
      <c r="F82" s="8">
        <v>5000</v>
      </c>
      <c r="G82" s="8">
        <v>5000</v>
      </c>
    </row>
    <row r="83" spans="1:7" ht="24.95" customHeight="1" x14ac:dyDescent="0.15">
      <c r="A83" s="24" t="s">
        <v>514</v>
      </c>
      <c r="B83" s="24"/>
      <c r="C83" s="24"/>
      <c r="D83" s="24"/>
      <c r="E83" s="10">
        <f>SUBTOTAL(9,E82:E82)</f>
        <v>1</v>
      </c>
      <c r="F83" s="10" t="s">
        <v>332</v>
      </c>
      <c r="G83" s="10">
        <f>SUBTOTAL(9,G82:G82)</f>
        <v>5000</v>
      </c>
    </row>
    <row r="84" spans="1:7" ht="39.950000000000003" customHeight="1" x14ac:dyDescent="0.15">
      <c r="A84" s="5" t="s">
        <v>549</v>
      </c>
      <c r="B84" s="25" t="s">
        <v>550</v>
      </c>
      <c r="C84" s="25"/>
      <c r="D84" s="5" t="s">
        <v>513</v>
      </c>
      <c r="E84" s="8">
        <v>1</v>
      </c>
      <c r="F84" s="8">
        <v>12000</v>
      </c>
      <c r="G84" s="8">
        <v>12000</v>
      </c>
    </row>
    <row r="85" spans="1:7" ht="24.95" customHeight="1" x14ac:dyDescent="0.15">
      <c r="A85" s="24" t="s">
        <v>514</v>
      </c>
      <c r="B85" s="24"/>
      <c r="C85" s="24"/>
      <c r="D85" s="24"/>
      <c r="E85" s="10">
        <f>SUBTOTAL(9,E84:E84)</f>
        <v>1</v>
      </c>
      <c r="F85" s="10" t="s">
        <v>332</v>
      </c>
      <c r="G85" s="10">
        <f>SUBTOTAL(9,G84:G84)</f>
        <v>12000</v>
      </c>
    </row>
    <row r="86" spans="1:7" ht="39.950000000000003" customHeight="1" x14ac:dyDescent="0.15">
      <c r="A86" s="5" t="s">
        <v>551</v>
      </c>
      <c r="B86" s="25" t="s">
        <v>552</v>
      </c>
      <c r="C86" s="25"/>
      <c r="D86" s="5" t="s">
        <v>513</v>
      </c>
      <c r="E86" s="8">
        <v>1</v>
      </c>
      <c r="F86" s="8">
        <v>12000</v>
      </c>
      <c r="G86" s="8">
        <v>12000</v>
      </c>
    </row>
    <row r="87" spans="1:7" ht="24.95" customHeight="1" x14ac:dyDescent="0.15">
      <c r="A87" s="24" t="s">
        <v>514</v>
      </c>
      <c r="B87" s="24"/>
      <c r="C87" s="24"/>
      <c r="D87" s="24"/>
      <c r="E87" s="10">
        <f>SUBTOTAL(9,E86:E86)</f>
        <v>1</v>
      </c>
      <c r="F87" s="10" t="s">
        <v>332</v>
      </c>
      <c r="G87" s="10">
        <f>SUBTOTAL(9,G86:G86)</f>
        <v>12000</v>
      </c>
    </row>
    <row r="88" spans="1:7" ht="39.950000000000003" customHeight="1" x14ac:dyDescent="0.15">
      <c r="A88" s="5" t="s">
        <v>553</v>
      </c>
      <c r="B88" s="25" t="s">
        <v>554</v>
      </c>
      <c r="C88" s="25"/>
      <c r="D88" s="5" t="s">
        <v>388</v>
      </c>
      <c r="E88" s="8">
        <v>1</v>
      </c>
      <c r="F88" s="8">
        <v>43300</v>
      </c>
      <c r="G88" s="8">
        <v>43300</v>
      </c>
    </row>
    <row r="89" spans="1:7" ht="39.950000000000003" customHeight="1" x14ac:dyDescent="0.15">
      <c r="A89" s="5" t="s">
        <v>553</v>
      </c>
      <c r="B89" s="25" t="s">
        <v>555</v>
      </c>
      <c r="C89" s="25"/>
      <c r="D89" s="5" t="s">
        <v>388</v>
      </c>
      <c r="E89" s="8">
        <v>1</v>
      </c>
      <c r="F89" s="8">
        <v>9650</v>
      </c>
      <c r="G89" s="8">
        <v>9650</v>
      </c>
    </row>
    <row r="90" spans="1:7" ht="24.95" customHeight="1" x14ac:dyDescent="0.15">
      <c r="A90" s="24" t="s">
        <v>514</v>
      </c>
      <c r="B90" s="24"/>
      <c r="C90" s="24"/>
      <c r="D90" s="24"/>
      <c r="E90" s="10">
        <f>SUBTOTAL(9,E88:E89)</f>
        <v>2</v>
      </c>
      <c r="F90" s="10" t="s">
        <v>332</v>
      </c>
      <c r="G90" s="10">
        <f>SUBTOTAL(9,G88:G89)</f>
        <v>52950</v>
      </c>
    </row>
    <row r="91" spans="1:7" ht="39.950000000000003" customHeight="1" x14ac:dyDescent="0.15">
      <c r="A91" s="5" t="s">
        <v>556</v>
      </c>
      <c r="B91" s="25" t="s">
        <v>557</v>
      </c>
      <c r="C91" s="25"/>
      <c r="D91" s="5" t="s">
        <v>388</v>
      </c>
      <c r="E91" s="8">
        <v>1</v>
      </c>
      <c r="F91" s="8">
        <v>4202</v>
      </c>
      <c r="G91" s="8">
        <v>4202</v>
      </c>
    </row>
    <row r="92" spans="1:7" ht="24.95" customHeight="1" x14ac:dyDescent="0.15">
      <c r="A92" s="24" t="s">
        <v>514</v>
      </c>
      <c r="B92" s="24"/>
      <c r="C92" s="24"/>
      <c r="D92" s="24"/>
      <c r="E92" s="10">
        <f>SUBTOTAL(9,E91:E91)</f>
        <v>1</v>
      </c>
      <c r="F92" s="10" t="s">
        <v>332</v>
      </c>
      <c r="G92" s="10">
        <f>SUBTOTAL(9,G91:G91)</f>
        <v>4202</v>
      </c>
    </row>
    <row r="93" spans="1:7" ht="39.950000000000003" customHeight="1" x14ac:dyDescent="0.15">
      <c r="A93" s="5" t="s">
        <v>558</v>
      </c>
      <c r="B93" s="25" t="s">
        <v>559</v>
      </c>
      <c r="C93" s="25"/>
      <c r="D93" s="5" t="s">
        <v>388</v>
      </c>
      <c r="E93" s="8">
        <v>1</v>
      </c>
      <c r="F93" s="8">
        <v>10000</v>
      </c>
      <c r="G93" s="8">
        <v>10000</v>
      </c>
    </row>
    <row r="94" spans="1:7" ht="24.95" customHeight="1" x14ac:dyDescent="0.15">
      <c r="A94" s="24" t="s">
        <v>514</v>
      </c>
      <c r="B94" s="24"/>
      <c r="C94" s="24"/>
      <c r="D94" s="24"/>
      <c r="E94" s="10">
        <f>SUBTOTAL(9,E93:E93)</f>
        <v>1</v>
      </c>
      <c r="F94" s="10" t="s">
        <v>332</v>
      </c>
      <c r="G94" s="10">
        <f>SUBTOTAL(9,G93:G93)</f>
        <v>10000</v>
      </c>
    </row>
    <row r="95" spans="1:7" ht="39.950000000000003" customHeight="1" x14ac:dyDescent="0.15">
      <c r="A95" s="5" t="s">
        <v>560</v>
      </c>
      <c r="B95" s="25" t="s">
        <v>561</v>
      </c>
      <c r="C95" s="25"/>
      <c r="D95" s="5" t="s">
        <v>388</v>
      </c>
      <c r="E95" s="8">
        <v>1</v>
      </c>
      <c r="F95" s="8">
        <v>12000</v>
      </c>
      <c r="G95" s="8">
        <v>12000</v>
      </c>
    </row>
    <row r="96" spans="1:7" ht="24.95" customHeight="1" x14ac:dyDescent="0.15">
      <c r="A96" s="24" t="s">
        <v>514</v>
      </c>
      <c r="B96" s="24"/>
      <c r="C96" s="24"/>
      <c r="D96" s="24"/>
      <c r="E96" s="10">
        <f>SUBTOTAL(9,E95:E95)</f>
        <v>1</v>
      </c>
      <c r="F96" s="10" t="s">
        <v>332</v>
      </c>
      <c r="G96" s="10">
        <f>SUBTOTAL(9,G95:G95)</f>
        <v>12000</v>
      </c>
    </row>
    <row r="97" spans="1:7" ht="39.950000000000003" customHeight="1" x14ac:dyDescent="0.15">
      <c r="A97" s="5" t="s">
        <v>562</v>
      </c>
      <c r="B97" s="25" t="s">
        <v>563</v>
      </c>
      <c r="C97" s="25"/>
      <c r="D97" s="5" t="s">
        <v>388</v>
      </c>
      <c r="E97" s="8">
        <v>1</v>
      </c>
      <c r="F97" s="8">
        <v>12000</v>
      </c>
      <c r="G97" s="8">
        <v>12000</v>
      </c>
    </row>
    <row r="98" spans="1:7" ht="24.95" customHeight="1" x14ac:dyDescent="0.15">
      <c r="A98" s="24" t="s">
        <v>514</v>
      </c>
      <c r="B98" s="24"/>
      <c r="C98" s="24"/>
      <c r="D98" s="24"/>
      <c r="E98" s="10">
        <f>SUBTOTAL(9,E97:E97)</f>
        <v>1</v>
      </c>
      <c r="F98" s="10" t="s">
        <v>332</v>
      </c>
      <c r="G98" s="10">
        <f>SUBTOTAL(9,G97:G97)</f>
        <v>12000</v>
      </c>
    </row>
    <row r="99" spans="1:7" ht="39.950000000000003" customHeight="1" x14ac:dyDescent="0.15">
      <c r="A99" s="5" t="s">
        <v>564</v>
      </c>
      <c r="B99" s="25" t="s">
        <v>565</v>
      </c>
      <c r="C99" s="25"/>
      <c r="D99" s="5" t="s">
        <v>388</v>
      </c>
      <c r="E99" s="8">
        <v>1</v>
      </c>
      <c r="F99" s="8">
        <v>1900</v>
      </c>
      <c r="G99" s="8">
        <v>1900</v>
      </c>
    </row>
    <row r="100" spans="1:7" ht="24.95" customHeight="1" x14ac:dyDescent="0.15">
      <c r="A100" s="24" t="s">
        <v>514</v>
      </c>
      <c r="B100" s="24"/>
      <c r="C100" s="24"/>
      <c r="D100" s="24"/>
      <c r="E100" s="10">
        <f>SUBTOTAL(9,E99:E99)</f>
        <v>1</v>
      </c>
      <c r="F100" s="10" t="s">
        <v>332</v>
      </c>
      <c r="G100" s="10">
        <f>SUBTOTAL(9,G99:G99)</f>
        <v>1900</v>
      </c>
    </row>
    <row r="101" spans="1:7" ht="39.950000000000003" customHeight="1" x14ac:dyDescent="0.15">
      <c r="A101" s="5" t="s">
        <v>566</v>
      </c>
      <c r="B101" s="25" t="s">
        <v>567</v>
      </c>
      <c r="C101" s="25"/>
      <c r="D101" s="5" t="s">
        <v>388</v>
      </c>
      <c r="E101" s="8">
        <v>1</v>
      </c>
      <c r="F101" s="8">
        <v>1900</v>
      </c>
      <c r="G101" s="8">
        <v>1900</v>
      </c>
    </row>
    <row r="102" spans="1:7" ht="24.95" customHeight="1" x14ac:dyDescent="0.15">
      <c r="A102" s="24" t="s">
        <v>514</v>
      </c>
      <c r="B102" s="24"/>
      <c r="C102" s="24"/>
      <c r="D102" s="24"/>
      <c r="E102" s="10">
        <f>SUBTOTAL(9,E101:E101)</f>
        <v>1</v>
      </c>
      <c r="F102" s="10" t="s">
        <v>332</v>
      </c>
      <c r="G102" s="10">
        <f>SUBTOTAL(9,G101:G101)</f>
        <v>1900</v>
      </c>
    </row>
    <row r="103" spans="1:7" ht="39.950000000000003" customHeight="1" x14ac:dyDescent="0.15">
      <c r="A103" s="5" t="s">
        <v>568</v>
      </c>
      <c r="B103" s="25" t="s">
        <v>569</v>
      </c>
      <c r="C103" s="25"/>
      <c r="D103" s="5" t="s">
        <v>388</v>
      </c>
      <c r="E103" s="8">
        <v>1</v>
      </c>
      <c r="F103" s="8">
        <v>6000</v>
      </c>
      <c r="G103" s="8">
        <v>6000</v>
      </c>
    </row>
    <row r="104" spans="1:7" ht="24.95" customHeight="1" x14ac:dyDescent="0.15">
      <c r="A104" s="24" t="s">
        <v>514</v>
      </c>
      <c r="B104" s="24"/>
      <c r="C104" s="24"/>
      <c r="D104" s="24"/>
      <c r="E104" s="10">
        <f>SUBTOTAL(9,E103:E103)</f>
        <v>1</v>
      </c>
      <c r="F104" s="10" t="s">
        <v>332</v>
      </c>
      <c r="G104" s="10">
        <f>SUBTOTAL(9,G103:G103)</f>
        <v>6000</v>
      </c>
    </row>
    <row r="105" spans="1:7" ht="39.950000000000003" customHeight="1" x14ac:dyDescent="0.15">
      <c r="A105" s="5" t="s">
        <v>570</v>
      </c>
      <c r="B105" s="25" t="s">
        <v>571</v>
      </c>
      <c r="C105" s="25"/>
      <c r="D105" s="5" t="s">
        <v>388</v>
      </c>
      <c r="E105" s="8">
        <v>1</v>
      </c>
      <c r="F105" s="8">
        <v>9000</v>
      </c>
      <c r="G105" s="8">
        <v>9000</v>
      </c>
    </row>
    <row r="106" spans="1:7" ht="24.95" customHeight="1" x14ac:dyDescent="0.15">
      <c r="A106" s="24" t="s">
        <v>514</v>
      </c>
      <c r="B106" s="24"/>
      <c r="C106" s="24"/>
      <c r="D106" s="24"/>
      <c r="E106" s="10">
        <f>SUBTOTAL(9,E105:E105)</f>
        <v>1</v>
      </c>
      <c r="F106" s="10" t="s">
        <v>332</v>
      </c>
      <c r="G106" s="10">
        <f>SUBTOTAL(9,G105:G105)</f>
        <v>9000</v>
      </c>
    </row>
    <row r="107" spans="1:7" ht="24.95" customHeight="1" x14ac:dyDescent="0.15">
      <c r="A107" s="24" t="s">
        <v>519</v>
      </c>
      <c r="B107" s="24"/>
      <c r="C107" s="24"/>
      <c r="D107" s="24"/>
      <c r="E107" s="24"/>
      <c r="F107" s="24"/>
      <c r="G107" s="10">
        <f>SUBTOTAL(9,G71:G106)</f>
        <v>896582.01</v>
      </c>
    </row>
    <row r="108" spans="1:7" ht="24.95" customHeight="1" x14ac:dyDescent="0.15"/>
    <row r="109" spans="1:7" ht="20.100000000000001" customHeight="1" x14ac:dyDescent="0.15">
      <c r="A109" s="22" t="s">
        <v>414</v>
      </c>
      <c r="B109" s="22"/>
      <c r="C109" s="23" t="s">
        <v>247</v>
      </c>
      <c r="D109" s="23"/>
      <c r="E109" s="23"/>
      <c r="F109" s="23"/>
      <c r="G109" s="23"/>
    </row>
    <row r="110" spans="1:7" ht="20.100000000000001" customHeight="1" x14ac:dyDescent="0.15">
      <c r="A110" s="22" t="s">
        <v>415</v>
      </c>
      <c r="B110" s="22"/>
      <c r="C110" s="23" t="s">
        <v>416</v>
      </c>
      <c r="D110" s="23"/>
      <c r="E110" s="23"/>
      <c r="F110" s="23"/>
      <c r="G110" s="23"/>
    </row>
    <row r="111" spans="1:7" ht="24.95" customHeight="1" x14ac:dyDescent="0.15">
      <c r="A111" s="22" t="s">
        <v>417</v>
      </c>
      <c r="B111" s="22"/>
      <c r="C111" s="23" t="s">
        <v>388</v>
      </c>
      <c r="D111" s="23"/>
      <c r="E111" s="23"/>
      <c r="F111" s="23"/>
      <c r="G111" s="23"/>
    </row>
    <row r="112" spans="1:7" ht="15" customHeight="1" x14ac:dyDescent="0.15"/>
    <row r="113" spans="1:7" ht="24.95" customHeight="1" x14ac:dyDescent="0.15">
      <c r="A113" s="14" t="s">
        <v>572</v>
      </c>
      <c r="B113" s="14"/>
      <c r="C113" s="14"/>
      <c r="D113" s="14"/>
      <c r="E113" s="14"/>
      <c r="F113" s="14"/>
      <c r="G113" s="14"/>
    </row>
    <row r="114" spans="1:7" ht="15" customHeight="1" x14ac:dyDescent="0.15"/>
    <row r="115" spans="1:7" ht="50.1" customHeight="1" x14ac:dyDescent="0.15">
      <c r="A115" s="5" t="s">
        <v>324</v>
      </c>
      <c r="B115" s="20" t="s">
        <v>472</v>
      </c>
      <c r="C115" s="20"/>
      <c r="D115" s="5" t="s">
        <v>508</v>
      </c>
      <c r="E115" s="5" t="s">
        <v>509</v>
      </c>
      <c r="F115" s="5" t="s">
        <v>510</v>
      </c>
      <c r="G115" s="5" t="s">
        <v>511</v>
      </c>
    </row>
    <row r="116" spans="1:7" ht="15" customHeight="1" x14ac:dyDescent="0.15">
      <c r="A116" s="5">
        <v>1</v>
      </c>
      <c r="B116" s="20">
        <v>2</v>
      </c>
      <c r="C116" s="20"/>
      <c r="D116" s="5">
        <v>3</v>
      </c>
      <c r="E116" s="5">
        <v>4</v>
      </c>
      <c r="F116" s="5">
        <v>5</v>
      </c>
      <c r="G116" s="5">
        <v>6</v>
      </c>
    </row>
    <row r="117" spans="1:7" ht="39.950000000000003" customHeight="1" x14ac:dyDescent="0.15">
      <c r="A117" s="5" t="s">
        <v>429</v>
      </c>
      <c r="B117" s="25" t="s">
        <v>573</v>
      </c>
      <c r="C117" s="25"/>
      <c r="D117" s="5" t="s">
        <v>388</v>
      </c>
      <c r="E117" s="8">
        <v>1</v>
      </c>
      <c r="F117" s="8">
        <v>213.89</v>
      </c>
      <c r="G117" s="8">
        <v>213.89</v>
      </c>
    </row>
    <row r="118" spans="1:7" ht="24.95" customHeight="1" x14ac:dyDescent="0.15">
      <c r="A118" s="24" t="s">
        <v>514</v>
      </c>
      <c r="B118" s="24"/>
      <c r="C118" s="24"/>
      <c r="D118" s="24"/>
      <c r="E118" s="10">
        <f>SUBTOTAL(9,E117:E117)</f>
        <v>1</v>
      </c>
      <c r="F118" s="10" t="s">
        <v>332</v>
      </c>
      <c r="G118" s="10">
        <f>SUBTOTAL(9,G117:G117)</f>
        <v>213.89</v>
      </c>
    </row>
    <row r="119" spans="1:7" ht="39.950000000000003" customHeight="1" x14ac:dyDescent="0.15">
      <c r="A119" s="5" t="s">
        <v>517</v>
      </c>
      <c r="B119" s="25" t="s">
        <v>574</v>
      </c>
      <c r="C119" s="25"/>
      <c r="D119" s="5" t="s">
        <v>388</v>
      </c>
      <c r="E119" s="8">
        <v>1</v>
      </c>
      <c r="F119" s="8">
        <v>2850</v>
      </c>
      <c r="G119" s="8">
        <v>2850</v>
      </c>
    </row>
    <row r="120" spans="1:7" ht="24.95" customHeight="1" x14ac:dyDescent="0.15">
      <c r="A120" s="24" t="s">
        <v>514</v>
      </c>
      <c r="B120" s="24"/>
      <c r="C120" s="24"/>
      <c r="D120" s="24"/>
      <c r="E120" s="10">
        <f>SUBTOTAL(9,E119:E119)</f>
        <v>1</v>
      </c>
      <c r="F120" s="10" t="s">
        <v>332</v>
      </c>
      <c r="G120" s="10">
        <f>SUBTOTAL(9,G119:G119)</f>
        <v>2850</v>
      </c>
    </row>
    <row r="121" spans="1:7" ht="39.950000000000003" customHeight="1" x14ac:dyDescent="0.15">
      <c r="A121" s="5" t="s">
        <v>575</v>
      </c>
      <c r="B121" s="25" t="s">
        <v>576</v>
      </c>
      <c r="C121" s="25"/>
      <c r="D121" s="5" t="s">
        <v>388</v>
      </c>
      <c r="E121" s="8">
        <v>1</v>
      </c>
      <c r="F121" s="8">
        <v>32456</v>
      </c>
      <c r="G121" s="8">
        <v>32456</v>
      </c>
    </row>
    <row r="122" spans="1:7" ht="24.95" customHeight="1" x14ac:dyDescent="0.15">
      <c r="A122" s="24" t="s">
        <v>514</v>
      </c>
      <c r="B122" s="24"/>
      <c r="C122" s="24"/>
      <c r="D122" s="24"/>
      <c r="E122" s="10">
        <f>SUBTOTAL(9,E121:E121)</f>
        <v>1</v>
      </c>
      <c r="F122" s="10" t="s">
        <v>332</v>
      </c>
      <c r="G122" s="10">
        <f>SUBTOTAL(9,G121:G121)</f>
        <v>32456</v>
      </c>
    </row>
    <row r="123" spans="1:7" ht="39.950000000000003" customHeight="1" x14ac:dyDescent="0.15">
      <c r="A123" s="5" t="s">
        <v>577</v>
      </c>
      <c r="B123" s="25" t="s">
        <v>578</v>
      </c>
      <c r="C123" s="25"/>
      <c r="D123" s="5" t="s">
        <v>388</v>
      </c>
      <c r="E123" s="8">
        <v>1</v>
      </c>
      <c r="F123" s="8">
        <v>7194</v>
      </c>
      <c r="G123" s="8">
        <v>7194</v>
      </c>
    </row>
    <row r="124" spans="1:7" ht="24.95" customHeight="1" x14ac:dyDescent="0.15">
      <c r="A124" s="24" t="s">
        <v>514</v>
      </c>
      <c r="B124" s="24"/>
      <c r="C124" s="24"/>
      <c r="D124" s="24"/>
      <c r="E124" s="10">
        <f>SUBTOTAL(9,E123:E123)</f>
        <v>1</v>
      </c>
      <c r="F124" s="10" t="s">
        <v>332</v>
      </c>
      <c r="G124" s="10">
        <f>SUBTOTAL(9,G123:G123)</f>
        <v>7194</v>
      </c>
    </row>
    <row r="125" spans="1:7" ht="39.950000000000003" customHeight="1" x14ac:dyDescent="0.15">
      <c r="A125" s="5" t="s">
        <v>579</v>
      </c>
      <c r="B125" s="25" t="s">
        <v>580</v>
      </c>
      <c r="C125" s="25"/>
      <c r="D125" s="5" t="s">
        <v>388</v>
      </c>
      <c r="E125" s="8">
        <v>1</v>
      </c>
      <c r="F125" s="8">
        <v>70250</v>
      </c>
      <c r="G125" s="8">
        <v>70250</v>
      </c>
    </row>
    <row r="126" spans="1:7" ht="24.95" customHeight="1" x14ac:dyDescent="0.15">
      <c r="A126" s="24" t="s">
        <v>514</v>
      </c>
      <c r="B126" s="24"/>
      <c r="C126" s="24"/>
      <c r="D126" s="24"/>
      <c r="E126" s="10">
        <f>SUBTOTAL(9,E125:E125)</f>
        <v>1</v>
      </c>
      <c r="F126" s="10" t="s">
        <v>332</v>
      </c>
      <c r="G126" s="10">
        <f>SUBTOTAL(9,G125:G125)</f>
        <v>70250</v>
      </c>
    </row>
    <row r="127" spans="1:7" ht="39.950000000000003" customHeight="1" x14ac:dyDescent="0.15">
      <c r="A127" s="5" t="s">
        <v>581</v>
      </c>
      <c r="B127" s="25" t="s">
        <v>582</v>
      </c>
      <c r="C127" s="25"/>
      <c r="D127" s="5" t="s">
        <v>388</v>
      </c>
      <c r="E127" s="8">
        <v>1</v>
      </c>
      <c r="F127" s="8">
        <v>260380.45</v>
      </c>
      <c r="G127" s="8">
        <v>260380.45</v>
      </c>
    </row>
    <row r="128" spans="1:7" ht="24.95" customHeight="1" x14ac:dyDescent="0.15">
      <c r="A128" s="24" t="s">
        <v>514</v>
      </c>
      <c r="B128" s="24"/>
      <c r="C128" s="24"/>
      <c r="D128" s="24"/>
      <c r="E128" s="10">
        <f>SUBTOTAL(9,E127:E127)</f>
        <v>1</v>
      </c>
      <c r="F128" s="10" t="s">
        <v>332</v>
      </c>
      <c r="G128" s="10">
        <f>SUBTOTAL(9,G127:G127)</f>
        <v>260380.45</v>
      </c>
    </row>
    <row r="129" spans="1:7" ht="39.950000000000003" customHeight="1" x14ac:dyDescent="0.15">
      <c r="A129" s="5" t="s">
        <v>583</v>
      </c>
      <c r="B129" s="25" t="s">
        <v>584</v>
      </c>
      <c r="C129" s="25"/>
      <c r="D129" s="5" t="s">
        <v>388</v>
      </c>
      <c r="E129" s="8">
        <v>1</v>
      </c>
      <c r="F129" s="8">
        <v>1100</v>
      </c>
      <c r="G129" s="8">
        <v>1100</v>
      </c>
    </row>
    <row r="130" spans="1:7" ht="24.95" customHeight="1" x14ac:dyDescent="0.15">
      <c r="A130" s="24" t="s">
        <v>514</v>
      </c>
      <c r="B130" s="24"/>
      <c r="C130" s="24"/>
      <c r="D130" s="24"/>
      <c r="E130" s="10">
        <f>SUBTOTAL(9,E129:E129)</f>
        <v>1</v>
      </c>
      <c r="F130" s="10" t="s">
        <v>332</v>
      </c>
      <c r="G130" s="10">
        <f>SUBTOTAL(9,G129:G129)</f>
        <v>1100</v>
      </c>
    </row>
    <row r="131" spans="1:7" ht="24.95" customHeight="1" x14ac:dyDescent="0.15">
      <c r="A131" s="24" t="s">
        <v>519</v>
      </c>
      <c r="B131" s="24"/>
      <c r="C131" s="24"/>
      <c r="D131" s="24"/>
      <c r="E131" s="24"/>
      <c r="F131" s="24"/>
      <c r="G131" s="10">
        <f>SUBTOTAL(9,G117:G130)</f>
        <v>374444.34</v>
      </c>
    </row>
    <row r="132" spans="1:7" ht="24.95" customHeight="1" x14ac:dyDescent="0.15"/>
    <row r="133" spans="1:7" ht="20.100000000000001" customHeight="1" x14ac:dyDescent="0.15">
      <c r="A133" s="22" t="s">
        <v>414</v>
      </c>
      <c r="B133" s="22"/>
      <c r="C133" s="23" t="s">
        <v>247</v>
      </c>
      <c r="D133" s="23"/>
      <c r="E133" s="23"/>
      <c r="F133" s="23"/>
      <c r="G133" s="23"/>
    </row>
    <row r="134" spans="1:7" ht="20.100000000000001" customHeight="1" x14ac:dyDescent="0.15">
      <c r="A134" s="22" t="s">
        <v>415</v>
      </c>
      <c r="B134" s="22"/>
      <c r="C134" s="23" t="s">
        <v>416</v>
      </c>
      <c r="D134" s="23"/>
      <c r="E134" s="23"/>
      <c r="F134" s="23"/>
      <c r="G134" s="23"/>
    </row>
    <row r="135" spans="1:7" ht="24.95" customHeight="1" x14ac:dyDescent="0.15">
      <c r="A135" s="22" t="s">
        <v>417</v>
      </c>
      <c r="B135" s="22"/>
      <c r="C135" s="23" t="s">
        <v>388</v>
      </c>
      <c r="D135" s="23"/>
      <c r="E135" s="23"/>
      <c r="F135" s="23"/>
      <c r="G135" s="23"/>
    </row>
    <row r="136" spans="1:7" ht="15" customHeight="1" x14ac:dyDescent="0.15"/>
    <row r="137" spans="1:7" ht="24.95" customHeight="1" x14ac:dyDescent="0.15">
      <c r="A137" s="14" t="s">
        <v>585</v>
      </c>
      <c r="B137" s="14"/>
      <c r="C137" s="14"/>
      <c r="D137" s="14"/>
      <c r="E137" s="14"/>
      <c r="F137" s="14"/>
      <c r="G137" s="14"/>
    </row>
    <row r="138" spans="1:7" ht="15" customHeight="1" x14ac:dyDescent="0.15"/>
    <row r="139" spans="1:7" ht="50.1" customHeight="1" x14ac:dyDescent="0.15">
      <c r="A139" s="5" t="s">
        <v>324</v>
      </c>
      <c r="B139" s="20" t="s">
        <v>472</v>
      </c>
      <c r="C139" s="20"/>
      <c r="D139" s="5" t="s">
        <v>508</v>
      </c>
      <c r="E139" s="5" t="s">
        <v>509</v>
      </c>
      <c r="F139" s="5" t="s">
        <v>510</v>
      </c>
      <c r="G139" s="5" t="s">
        <v>511</v>
      </c>
    </row>
    <row r="140" spans="1:7" ht="15" customHeight="1" x14ac:dyDescent="0.15">
      <c r="A140" s="5">
        <v>1</v>
      </c>
      <c r="B140" s="20">
        <v>2</v>
      </c>
      <c r="C140" s="20"/>
      <c r="D140" s="5">
        <v>3</v>
      </c>
      <c r="E140" s="5">
        <v>4</v>
      </c>
      <c r="F140" s="5">
        <v>5</v>
      </c>
      <c r="G140" s="5">
        <v>6</v>
      </c>
    </row>
    <row r="141" spans="1:7" ht="39.950000000000003" customHeight="1" x14ac:dyDescent="0.15">
      <c r="A141" s="5" t="s">
        <v>429</v>
      </c>
      <c r="B141" s="25" t="s">
        <v>586</v>
      </c>
      <c r="C141" s="25"/>
      <c r="D141" s="5" t="s">
        <v>388</v>
      </c>
      <c r="E141" s="8">
        <v>1</v>
      </c>
      <c r="F141" s="8">
        <v>60000</v>
      </c>
      <c r="G141" s="8">
        <v>60000</v>
      </c>
    </row>
    <row r="142" spans="1:7" ht="24.95" customHeight="1" x14ac:dyDescent="0.15">
      <c r="A142" s="24" t="s">
        <v>514</v>
      </c>
      <c r="B142" s="24"/>
      <c r="C142" s="24"/>
      <c r="D142" s="24"/>
      <c r="E142" s="10">
        <f>SUBTOTAL(9,E141:E141)</f>
        <v>1</v>
      </c>
      <c r="F142" s="10" t="s">
        <v>332</v>
      </c>
      <c r="G142" s="10">
        <f>SUBTOTAL(9,G141:G141)</f>
        <v>60000</v>
      </c>
    </row>
    <row r="143" spans="1:7" ht="39.950000000000003" customHeight="1" x14ac:dyDescent="0.15">
      <c r="A143" s="5" t="s">
        <v>587</v>
      </c>
      <c r="B143" s="25" t="s">
        <v>588</v>
      </c>
      <c r="C143" s="25"/>
      <c r="D143" s="5" t="s">
        <v>388</v>
      </c>
      <c r="E143" s="8">
        <v>1</v>
      </c>
      <c r="F143" s="8">
        <v>31874.5</v>
      </c>
      <c r="G143" s="8">
        <v>31874.5</v>
      </c>
    </row>
    <row r="144" spans="1:7" ht="24.95" customHeight="1" x14ac:dyDescent="0.15">
      <c r="A144" s="24" t="s">
        <v>514</v>
      </c>
      <c r="B144" s="24"/>
      <c r="C144" s="24"/>
      <c r="D144" s="24"/>
      <c r="E144" s="10">
        <f>SUBTOTAL(9,E143:E143)</f>
        <v>1</v>
      </c>
      <c r="F144" s="10" t="s">
        <v>332</v>
      </c>
      <c r="G144" s="10">
        <f>SUBTOTAL(9,G143:G143)</f>
        <v>31874.5</v>
      </c>
    </row>
    <row r="145" spans="1:7" ht="39.950000000000003" customHeight="1" x14ac:dyDescent="0.15">
      <c r="A145" s="5" t="s">
        <v>589</v>
      </c>
      <c r="B145" s="25" t="s">
        <v>590</v>
      </c>
      <c r="C145" s="25"/>
      <c r="D145" s="5" t="s">
        <v>388</v>
      </c>
      <c r="E145" s="8">
        <v>1</v>
      </c>
      <c r="F145" s="8">
        <v>23814.2</v>
      </c>
      <c r="G145" s="8">
        <v>23814.2</v>
      </c>
    </row>
    <row r="146" spans="1:7" ht="24.95" customHeight="1" x14ac:dyDescent="0.15">
      <c r="A146" s="24" t="s">
        <v>514</v>
      </c>
      <c r="B146" s="24"/>
      <c r="C146" s="24"/>
      <c r="D146" s="24"/>
      <c r="E146" s="10">
        <f>SUBTOTAL(9,E145:E145)</f>
        <v>1</v>
      </c>
      <c r="F146" s="10" t="s">
        <v>332</v>
      </c>
      <c r="G146" s="10">
        <f>SUBTOTAL(9,G145:G145)</f>
        <v>23814.2</v>
      </c>
    </row>
    <row r="147" spans="1:7" ht="39.950000000000003" customHeight="1" x14ac:dyDescent="0.15">
      <c r="A147" s="5" t="s">
        <v>591</v>
      </c>
      <c r="B147" s="25" t="s">
        <v>592</v>
      </c>
      <c r="C147" s="25"/>
      <c r="D147" s="5" t="s">
        <v>388</v>
      </c>
      <c r="E147" s="8">
        <v>1</v>
      </c>
      <c r="F147" s="8">
        <v>42416.4</v>
      </c>
      <c r="G147" s="8">
        <v>42416.4</v>
      </c>
    </row>
    <row r="148" spans="1:7" ht="24.95" customHeight="1" x14ac:dyDescent="0.15">
      <c r="A148" s="24" t="s">
        <v>514</v>
      </c>
      <c r="B148" s="24"/>
      <c r="C148" s="24"/>
      <c r="D148" s="24"/>
      <c r="E148" s="10">
        <f>SUBTOTAL(9,E147:E147)</f>
        <v>1</v>
      </c>
      <c r="F148" s="10" t="s">
        <v>332</v>
      </c>
      <c r="G148" s="10">
        <f>SUBTOTAL(9,G147:G147)</f>
        <v>42416.4</v>
      </c>
    </row>
    <row r="149" spans="1:7" ht="39.950000000000003" customHeight="1" x14ac:dyDescent="0.15">
      <c r="A149" s="5" t="s">
        <v>593</v>
      </c>
      <c r="B149" s="25" t="s">
        <v>594</v>
      </c>
      <c r="C149" s="25"/>
      <c r="D149" s="5" t="s">
        <v>388</v>
      </c>
      <c r="E149" s="8">
        <v>1</v>
      </c>
      <c r="F149" s="8">
        <v>2000</v>
      </c>
      <c r="G149" s="8">
        <v>2000</v>
      </c>
    </row>
    <row r="150" spans="1:7" ht="24.95" customHeight="1" x14ac:dyDescent="0.15">
      <c r="A150" s="24" t="s">
        <v>514</v>
      </c>
      <c r="B150" s="24"/>
      <c r="C150" s="24"/>
      <c r="D150" s="24"/>
      <c r="E150" s="10">
        <f>SUBTOTAL(9,E149:E149)</f>
        <v>1</v>
      </c>
      <c r="F150" s="10" t="s">
        <v>332</v>
      </c>
      <c r="G150" s="10">
        <f>SUBTOTAL(9,G149:G149)</f>
        <v>2000</v>
      </c>
    </row>
    <row r="151" spans="1:7" ht="39.950000000000003" customHeight="1" x14ac:dyDescent="0.15">
      <c r="A151" s="5" t="s">
        <v>595</v>
      </c>
      <c r="B151" s="25" t="s">
        <v>596</v>
      </c>
      <c r="C151" s="25"/>
      <c r="D151" s="5" t="s">
        <v>388</v>
      </c>
      <c r="E151" s="8">
        <v>1</v>
      </c>
      <c r="F151" s="8">
        <v>79737</v>
      </c>
      <c r="G151" s="8">
        <v>79737</v>
      </c>
    </row>
    <row r="152" spans="1:7" ht="24.95" customHeight="1" x14ac:dyDescent="0.15">
      <c r="A152" s="24" t="s">
        <v>514</v>
      </c>
      <c r="B152" s="24"/>
      <c r="C152" s="24"/>
      <c r="D152" s="24"/>
      <c r="E152" s="10">
        <f>SUBTOTAL(9,E151:E151)</f>
        <v>1</v>
      </c>
      <c r="F152" s="10" t="s">
        <v>332</v>
      </c>
      <c r="G152" s="10">
        <f>SUBTOTAL(9,G151:G151)</f>
        <v>79737</v>
      </c>
    </row>
    <row r="153" spans="1:7" ht="24.95" customHeight="1" x14ac:dyDescent="0.15">
      <c r="A153" s="24" t="s">
        <v>519</v>
      </c>
      <c r="B153" s="24"/>
      <c r="C153" s="24"/>
      <c r="D153" s="24"/>
      <c r="E153" s="24"/>
      <c r="F153" s="24"/>
      <c r="G153" s="10">
        <f>SUBTOTAL(9,G141:G152)</f>
        <v>239842.1</v>
      </c>
    </row>
    <row r="154" spans="1:7" ht="24.95" customHeight="1" x14ac:dyDescent="0.15"/>
    <row r="155" spans="1:7" ht="20.100000000000001" customHeight="1" x14ac:dyDescent="0.15">
      <c r="A155" s="22" t="s">
        <v>414</v>
      </c>
      <c r="B155" s="22"/>
      <c r="C155" s="23" t="s">
        <v>247</v>
      </c>
      <c r="D155" s="23"/>
      <c r="E155" s="23"/>
      <c r="F155" s="23"/>
      <c r="G155" s="23"/>
    </row>
    <row r="156" spans="1:7" ht="20.100000000000001" customHeight="1" x14ac:dyDescent="0.15">
      <c r="A156" s="22" t="s">
        <v>415</v>
      </c>
      <c r="B156" s="22"/>
      <c r="C156" s="23" t="s">
        <v>465</v>
      </c>
      <c r="D156" s="23"/>
      <c r="E156" s="23"/>
      <c r="F156" s="23"/>
      <c r="G156" s="23"/>
    </row>
    <row r="157" spans="1:7" ht="24.95" customHeight="1" x14ac:dyDescent="0.15">
      <c r="A157" s="22" t="s">
        <v>417</v>
      </c>
      <c r="B157" s="22"/>
      <c r="C157" s="23" t="s">
        <v>388</v>
      </c>
      <c r="D157" s="23"/>
      <c r="E157" s="23"/>
      <c r="F157" s="23"/>
      <c r="G157" s="23"/>
    </row>
    <row r="158" spans="1:7" ht="15" customHeight="1" x14ac:dyDescent="0.15"/>
    <row r="159" spans="1:7" ht="24.95" customHeight="1" x14ac:dyDescent="0.15">
      <c r="A159" s="14" t="s">
        <v>507</v>
      </c>
      <c r="B159" s="14"/>
      <c r="C159" s="14"/>
      <c r="D159" s="14"/>
      <c r="E159" s="14"/>
      <c r="F159" s="14"/>
      <c r="G159" s="14"/>
    </row>
    <row r="160" spans="1:7" ht="15" customHeight="1" x14ac:dyDescent="0.15"/>
    <row r="161" spans="1:7" ht="50.1" customHeight="1" x14ac:dyDescent="0.15">
      <c r="A161" s="5" t="s">
        <v>324</v>
      </c>
      <c r="B161" s="20" t="s">
        <v>472</v>
      </c>
      <c r="C161" s="20"/>
      <c r="D161" s="5" t="s">
        <v>508</v>
      </c>
      <c r="E161" s="5" t="s">
        <v>509</v>
      </c>
      <c r="F161" s="5" t="s">
        <v>510</v>
      </c>
      <c r="G161" s="5" t="s">
        <v>511</v>
      </c>
    </row>
    <row r="162" spans="1:7" ht="15" customHeight="1" x14ac:dyDescent="0.15">
      <c r="A162" s="5">
        <v>1</v>
      </c>
      <c r="B162" s="20">
        <v>2</v>
      </c>
      <c r="C162" s="20"/>
      <c r="D162" s="5">
        <v>3</v>
      </c>
      <c r="E162" s="5">
        <v>4</v>
      </c>
      <c r="F162" s="5">
        <v>5</v>
      </c>
      <c r="G162" s="5">
        <v>6</v>
      </c>
    </row>
    <row r="163" spans="1:7" ht="20.100000000000001" customHeight="1" x14ac:dyDescent="0.15">
      <c r="A163" s="5" t="s">
        <v>435</v>
      </c>
      <c r="B163" s="25" t="s">
        <v>597</v>
      </c>
      <c r="C163" s="25"/>
      <c r="D163" s="5" t="s">
        <v>513</v>
      </c>
      <c r="E163" s="8">
        <v>1</v>
      </c>
      <c r="F163" s="8">
        <v>18000</v>
      </c>
      <c r="G163" s="8">
        <v>18000</v>
      </c>
    </row>
    <row r="164" spans="1:7" ht="24.95" customHeight="1" x14ac:dyDescent="0.15">
      <c r="A164" s="24" t="s">
        <v>514</v>
      </c>
      <c r="B164" s="24"/>
      <c r="C164" s="24"/>
      <c r="D164" s="24"/>
      <c r="E164" s="10">
        <f>SUBTOTAL(9,E163:E163)</f>
        <v>1</v>
      </c>
      <c r="F164" s="10" t="s">
        <v>332</v>
      </c>
      <c r="G164" s="10">
        <f>SUBTOTAL(9,G163:G163)</f>
        <v>18000</v>
      </c>
    </row>
    <row r="165" spans="1:7" ht="24.95" customHeight="1" x14ac:dyDescent="0.15">
      <c r="A165" s="24" t="s">
        <v>519</v>
      </c>
      <c r="B165" s="24"/>
      <c r="C165" s="24"/>
      <c r="D165" s="24"/>
      <c r="E165" s="24"/>
      <c r="F165" s="24"/>
      <c r="G165" s="10">
        <f>SUBTOTAL(9,G163:G164)</f>
        <v>18000</v>
      </c>
    </row>
    <row r="166" spans="1:7" ht="24.95" customHeight="1" x14ac:dyDescent="0.15"/>
    <row r="167" spans="1:7" ht="20.100000000000001" customHeight="1" x14ac:dyDescent="0.15">
      <c r="A167" s="22" t="s">
        <v>414</v>
      </c>
      <c r="B167" s="22"/>
      <c r="C167" s="23" t="s">
        <v>247</v>
      </c>
      <c r="D167" s="23"/>
      <c r="E167" s="23"/>
      <c r="F167" s="23"/>
      <c r="G167" s="23"/>
    </row>
    <row r="168" spans="1:7" ht="20.100000000000001" customHeight="1" x14ac:dyDescent="0.15">
      <c r="A168" s="22" t="s">
        <v>415</v>
      </c>
      <c r="B168" s="22"/>
      <c r="C168" s="23" t="s">
        <v>465</v>
      </c>
      <c r="D168" s="23"/>
      <c r="E168" s="23"/>
      <c r="F168" s="23"/>
      <c r="G168" s="23"/>
    </row>
    <row r="169" spans="1:7" ht="24.95" customHeight="1" x14ac:dyDescent="0.15">
      <c r="A169" s="22" t="s">
        <v>417</v>
      </c>
      <c r="B169" s="22"/>
      <c r="C169" s="23" t="s">
        <v>388</v>
      </c>
      <c r="D169" s="23"/>
      <c r="E169" s="23"/>
      <c r="F169" s="23"/>
      <c r="G169" s="23"/>
    </row>
    <row r="170" spans="1:7" ht="15" customHeight="1" x14ac:dyDescent="0.15"/>
    <row r="171" spans="1:7" ht="24.95" customHeight="1" x14ac:dyDescent="0.15">
      <c r="A171" s="14" t="s">
        <v>525</v>
      </c>
      <c r="B171" s="14"/>
      <c r="C171" s="14"/>
      <c r="D171" s="14"/>
      <c r="E171" s="14"/>
      <c r="F171" s="14"/>
      <c r="G171" s="14"/>
    </row>
    <row r="172" spans="1:7" ht="15" customHeight="1" x14ac:dyDescent="0.15"/>
    <row r="173" spans="1:7" ht="50.1" customHeight="1" x14ac:dyDescent="0.15">
      <c r="A173" s="5" t="s">
        <v>324</v>
      </c>
      <c r="B173" s="20" t="s">
        <v>472</v>
      </c>
      <c r="C173" s="20"/>
      <c r="D173" s="5" t="s">
        <v>508</v>
      </c>
      <c r="E173" s="5" t="s">
        <v>509</v>
      </c>
      <c r="F173" s="5" t="s">
        <v>510</v>
      </c>
      <c r="G173" s="5" t="s">
        <v>511</v>
      </c>
    </row>
    <row r="174" spans="1:7" ht="15" customHeight="1" x14ac:dyDescent="0.15">
      <c r="A174" s="5">
        <v>1</v>
      </c>
      <c r="B174" s="20">
        <v>2</v>
      </c>
      <c r="C174" s="20"/>
      <c r="D174" s="5">
        <v>3</v>
      </c>
      <c r="E174" s="5">
        <v>4</v>
      </c>
      <c r="F174" s="5">
        <v>5</v>
      </c>
      <c r="G174" s="5">
        <v>6</v>
      </c>
    </row>
    <row r="175" spans="1:7" ht="39.950000000000003" customHeight="1" x14ac:dyDescent="0.15">
      <c r="A175" s="5" t="s">
        <v>429</v>
      </c>
      <c r="B175" s="25" t="s">
        <v>598</v>
      </c>
      <c r="C175" s="25"/>
      <c r="D175" s="5" t="s">
        <v>388</v>
      </c>
      <c r="E175" s="8">
        <v>1</v>
      </c>
      <c r="F175" s="8">
        <v>10930.39</v>
      </c>
      <c r="G175" s="8">
        <v>10930.39</v>
      </c>
    </row>
    <row r="176" spans="1:7" ht="24.95" customHeight="1" x14ac:dyDescent="0.15">
      <c r="A176" s="24" t="s">
        <v>514</v>
      </c>
      <c r="B176" s="24"/>
      <c r="C176" s="24"/>
      <c r="D176" s="24"/>
      <c r="E176" s="10">
        <f>SUBTOTAL(9,E175:E175)</f>
        <v>1</v>
      </c>
      <c r="F176" s="10" t="s">
        <v>332</v>
      </c>
      <c r="G176" s="10">
        <f>SUBTOTAL(9,G175:G175)</f>
        <v>10930.39</v>
      </c>
    </row>
    <row r="177" spans="1:7" ht="20.100000000000001" customHeight="1" x14ac:dyDescent="0.15">
      <c r="A177" s="5" t="s">
        <v>599</v>
      </c>
      <c r="B177" s="25" t="s">
        <v>600</v>
      </c>
      <c r="C177" s="25"/>
      <c r="D177" s="5" t="s">
        <v>388</v>
      </c>
      <c r="E177" s="8">
        <v>1</v>
      </c>
      <c r="F177" s="8">
        <v>21000</v>
      </c>
      <c r="G177" s="8">
        <v>21000</v>
      </c>
    </row>
    <row r="178" spans="1:7" ht="24.95" customHeight="1" x14ac:dyDescent="0.15">
      <c r="A178" s="24" t="s">
        <v>514</v>
      </c>
      <c r="B178" s="24"/>
      <c r="C178" s="24"/>
      <c r="D178" s="24"/>
      <c r="E178" s="10">
        <f>SUBTOTAL(9,E177:E177)</f>
        <v>1</v>
      </c>
      <c r="F178" s="10" t="s">
        <v>332</v>
      </c>
      <c r="G178" s="10">
        <f>SUBTOTAL(9,G177:G177)</f>
        <v>21000</v>
      </c>
    </row>
    <row r="179" spans="1:7" ht="20.100000000000001" customHeight="1" x14ac:dyDescent="0.15">
      <c r="A179" s="5" t="s">
        <v>601</v>
      </c>
      <c r="B179" s="25" t="s">
        <v>602</v>
      </c>
      <c r="C179" s="25"/>
      <c r="D179" s="5" t="s">
        <v>388</v>
      </c>
      <c r="E179" s="8">
        <v>1</v>
      </c>
      <c r="F179" s="8">
        <v>1592</v>
      </c>
      <c r="G179" s="8">
        <v>1592</v>
      </c>
    </row>
    <row r="180" spans="1:7" ht="24.95" customHeight="1" x14ac:dyDescent="0.15">
      <c r="A180" s="24" t="s">
        <v>514</v>
      </c>
      <c r="B180" s="24"/>
      <c r="C180" s="24"/>
      <c r="D180" s="24"/>
      <c r="E180" s="10">
        <f>SUBTOTAL(9,E179:E179)</f>
        <v>1</v>
      </c>
      <c r="F180" s="10" t="s">
        <v>332</v>
      </c>
      <c r="G180" s="10">
        <f>SUBTOTAL(9,G179:G179)</f>
        <v>1592</v>
      </c>
    </row>
    <row r="181" spans="1:7" ht="20.100000000000001" customHeight="1" x14ac:dyDescent="0.15">
      <c r="A181" s="5" t="s">
        <v>603</v>
      </c>
      <c r="B181" s="25" t="s">
        <v>604</v>
      </c>
      <c r="C181" s="25"/>
      <c r="D181" s="5" t="s">
        <v>388</v>
      </c>
      <c r="E181" s="8">
        <v>1</v>
      </c>
      <c r="F181" s="8">
        <v>796</v>
      </c>
      <c r="G181" s="8">
        <v>796</v>
      </c>
    </row>
    <row r="182" spans="1:7" ht="24.95" customHeight="1" x14ac:dyDescent="0.15">
      <c r="A182" s="24" t="s">
        <v>514</v>
      </c>
      <c r="B182" s="24"/>
      <c r="C182" s="24"/>
      <c r="D182" s="24"/>
      <c r="E182" s="10">
        <f>SUBTOTAL(9,E181:E181)</f>
        <v>1</v>
      </c>
      <c r="F182" s="10" t="s">
        <v>332</v>
      </c>
      <c r="G182" s="10">
        <f>SUBTOTAL(9,G181:G181)</f>
        <v>796</v>
      </c>
    </row>
    <row r="183" spans="1:7" ht="20.100000000000001" customHeight="1" x14ac:dyDescent="0.15">
      <c r="A183" s="5" t="s">
        <v>605</v>
      </c>
      <c r="B183" s="25" t="s">
        <v>606</v>
      </c>
      <c r="C183" s="25"/>
      <c r="D183" s="5" t="s">
        <v>388</v>
      </c>
      <c r="E183" s="8">
        <v>1</v>
      </c>
      <c r="F183" s="8">
        <v>3184</v>
      </c>
      <c r="G183" s="8">
        <v>3184</v>
      </c>
    </row>
    <row r="184" spans="1:7" ht="24.95" customHeight="1" x14ac:dyDescent="0.15">
      <c r="A184" s="24" t="s">
        <v>514</v>
      </c>
      <c r="B184" s="24"/>
      <c r="C184" s="24"/>
      <c r="D184" s="24"/>
      <c r="E184" s="10">
        <f>SUBTOTAL(9,E183:E183)</f>
        <v>1</v>
      </c>
      <c r="F184" s="10" t="s">
        <v>332</v>
      </c>
      <c r="G184" s="10">
        <f>SUBTOTAL(9,G183:G183)</f>
        <v>3184</v>
      </c>
    </row>
    <row r="185" spans="1:7" ht="20.100000000000001" customHeight="1" x14ac:dyDescent="0.15">
      <c r="A185" s="5" t="s">
        <v>607</v>
      </c>
      <c r="B185" s="25" t="s">
        <v>608</v>
      </c>
      <c r="C185" s="25"/>
      <c r="D185" s="5" t="s">
        <v>388</v>
      </c>
      <c r="E185" s="8">
        <v>1</v>
      </c>
      <c r="F185" s="8">
        <v>1592</v>
      </c>
      <c r="G185" s="8">
        <v>1592</v>
      </c>
    </row>
    <row r="186" spans="1:7" ht="24.95" customHeight="1" x14ac:dyDescent="0.15">
      <c r="A186" s="24" t="s">
        <v>514</v>
      </c>
      <c r="B186" s="24"/>
      <c r="C186" s="24"/>
      <c r="D186" s="24"/>
      <c r="E186" s="10">
        <f>SUBTOTAL(9,E185:E185)</f>
        <v>1</v>
      </c>
      <c r="F186" s="10" t="s">
        <v>332</v>
      </c>
      <c r="G186" s="10">
        <f>SUBTOTAL(9,G185:G185)</f>
        <v>1592</v>
      </c>
    </row>
    <row r="187" spans="1:7" ht="24.95" customHeight="1" x14ac:dyDescent="0.15">
      <c r="A187" s="24" t="s">
        <v>519</v>
      </c>
      <c r="B187" s="24"/>
      <c r="C187" s="24"/>
      <c r="D187" s="24"/>
      <c r="E187" s="24"/>
      <c r="F187" s="24"/>
      <c r="G187" s="10">
        <f>SUBTOTAL(9,G175:G186)</f>
        <v>39094.39</v>
      </c>
    </row>
    <row r="188" spans="1:7" ht="24.95" customHeight="1" x14ac:dyDescent="0.15"/>
    <row r="189" spans="1:7" ht="20.100000000000001" customHeight="1" x14ac:dyDescent="0.15">
      <c r="A189" s="22" t="s">
        <v>414</v>
      </c>
      <c r="B189" s="22"/>
      <c r="C189" s="23" t="s">
        <v>247</v>
      </c>
      <c r="D189" s="23"/>
      <c r="E189" s="23"/>
      <c r="F189" s="23"/>
      <c r="G189" s="23"/>
    </row>
    <row r="190" spans="1:7" ht="20.100000000000001" customHeight="1" x14ac:dyDescent="0.15">
      <c r="A190" s="22" t="s">
        <v>415</v>
      </c>
      <c r="B190" s="22"/>
      <c r="C190" s="23" t="s">
        <v>465</v>
      </c>
      <c r="D190" s="23"/>
      <c r="E190" s="23"/>
      <c r="F190" s="23"/>
      <c r="G190" s="23"/>
    </row>
    <row r="191" spans="1:7" ht="24.95" customHeight="1" x14ac:dyDescent="0.15">
      <c r="A191" s="22" t="s">
        <v>417</v>
      </c>
      <c r="B191" s="22"/>
      <c r="C191" s="23" t="s">
        <v>388</v>
      </c>
      <c r="D191" s="23"/>
      <c r="E191" s="23"/>
      <c r="F191" s="23"/>
      <c r="G191" s="23"/>
    </row>
    <row r="192" spans="1:7" ht="15" customHeight="1" x14ac:dyDescent="0.15"/>
    <row r="193" spans="1:7" ht="24.95" customHeight="1" x14ac:dyDescent="0.15">
      <c r="A193" s="14" t="s">
        <v>539</v>
      </c>
      <c r="B193" s="14"/>
      <c r="C193" s="14"/>
      <c r="D193" s="14"/>
      <c r="E193" s="14"/>
      <c r="F193" s="14"/>
      <c r="G193" s="14"/>
    </row>
    <row r="194" spans="1:7" ht="15" customHeight="1" x14ac:dyDescent="0.15"/>
    <row r="195" spans="1:7" ht="50.1" customHeight="1" x14ac:dyDescent="0.15">
      <c r="A195" s="5" t="s">
        <v>324</v>
      </c>
      <c r="B195" s="20" t="s">
        <v>472</v>
      </c>
      <c r="C195" s="20"/>
      <c r="D195" s="5" t="s">
        <v>508</v>
      </c>
      <c r="E195" s="5" t="s">
        <v>509</v>
      </c>
      <c r="F195" s="5" t="s">
        <v>510</v>
      </c>
      <c r="G195" s="5" t="s">
        <v>511</v>
      </c>
    </row>
    <row r="196" spans="1:7" ht="15" customHeight="1" x14ac:dyDescent="0.15">
      <c r="A196" s="5">
        <v>1</v>
      </c>
      <c r="B196" s="20">
        <v>2</v>
      </c>
      <c r="C196" s="20"/>
      <c r="D196" s="5">
        <v>3</v>
      </c>
      <c r="E196" s="5">
        <v>4</v>
      </c>
      <c r="F196" s="5">
        <v>5</v>
      </c>
      <c r="G196" s="5">
        <v>6</v>
      </c>
    </row>
    <row r="197" spans="1:7" ht="39.950000000000003" customHeight="1" x14ac:dyDescent="0.15">
      <c r="A197" s="5" t="s">
        <v>429</v>
      </c>
      <c r="B197" s="25" t="s">
        <v>609</v>
      </c>
      <c r="C197" s="25"/>
      <c r="D197" s="5" t="s">
        <v>388</v>
      </c>
      <c r="E197" s="8">
        <v>1</v>
      </c>
      <c r="F197" s="8">
        <v>168462.72</v>
      </c>
      <c r="G197" s="8">
        <v>168462.72</v>
      </c>
    </row>
    <row r="198" spans="1:7" ht="39.950000000000003" customHeight="1" x14ac:dyDescent="0.15">
      <c r="A198" s="5" t="s">
        <v>429</v>
      </c>
      <c r="B198" s="25" t="s">
        <v>609</v>
      </c>
      <c r="C198" s="25"/>
      <c r="D198" s="5" t="s">
        <v>388</v>
      </c>
      <c r="E198" s="8">
        <v>1</v>
      </c>
      <c r="F198" s="8">
        <v>25412</v>
      </c>
      <c r="G198" s="8">
        <v>25412</v>
      </c>
    </row>
    <row r="199" spans="1:7" ht="24.95" customHeight="1" x14ac:dyDescent="0.15">
      <c r="A199" s="24" t="s">
        <v>514</v>
      </c>
      <c r="B199" s="24"/>
      <c r="C199" s="24"/>
      <c r="D199" s="24"/>
      <c r="E199" s="10">
        <f>SUBTOTAL(9,E197:E198)</f>
        <v>2</v>
      </c>
      <c r="F199" s="10" t="s">
        <v>332</v>
      </c>
      <c r="G199" s="10">
        <f>SUBTOTAL(9,G197:G198)</f>
        <v>193874.72</v>
      </c>
    </row>
    <row r="200" spans="1:7" ht="20.100000000000001" customHeight="1" x14ac:dyDescent="0.15">
      <c r="A200" s="5" t="s">
        <v>450</v>
      </c>
      <c r="B200" s="25" t="s">
        <v>610</v>
      </c>
      <c r="C200" s="25"/>
      <c r="D200" s="5" t="s">
        <v>513</v>
      </c>
      <c r="E200" s="8">
        <v>1</v>
      </c>
      <c r="F200" s="8">
        <v>38256</v>
      </c>
      <c r="G200" s="8">
        <v>38256</v>
      </c>
    </row>
    <row r="201" spans="1:7" ht="24.95" customHeight="1" x14ac:dyDescent="0.15">
      <c r="A201" s="24" t="s">
        <v>514</v>
      </c>
      <c r="B201" s="24"/>
      <c r="C201" s="24"/>
      <c r="D201" s="24"/>
      <c r="E201" s="10">
        <f>SUBTOTAL(9,E200:E200)</f>
        <v>1</v>
      </c>
      <c r="F201" s="10" t="s">
        <v>332</v>
      </c>
      <c r="G201" s="10">
        <f>SUBTOTAL(9,G200:G200)</f>
        <v>38256</v>
      </c>
    </row>
    <row r="202" spans="1:7" ht="20.100000000000001" customHeight="1" x14ac:dyDescent="0.15">
      <c r="A202" s="5" t="s">
        <v>456</v>
      </c>
      <c r="B202" s="25" t="s">
        <v>611</v>
      </c>
      <c r="C202" s="25"/>
      <c r="D202" s="5" t="s">
        <v>513</v>
      </c>
      <c r="E202" s="8">
        <v>1</v>
      </c>
      <c r="F202" s="8">
        <v>30168</v>
      </c>
      <c r="G202" s="8">
        <v>30168</v>
      </c>
    </row>
    <row r="203" spans="1:7" ht="24.95" customHeight="1" x14ac:dyDescent="0.15">
      <c r="A203" s="24" t="s">
        <v>514</v>
      </c>
      <c r="B203" s="24"/>
      <c r="C203" s="24"/>
      <c r="D203" s="24"/>
      <c r="E203" s="10">
        <f>SUBTOTAL(9,E202:E202)</f>
        <v>1</v>
      </c>
      <c r="F203" s="10" t="s">
        <v>332</v>
      </c>
      <c r="G203" s="10">
        <f>SUBTOTAL(9,G202:G202)</f>
        <v>30168</v>
      </c>
    </row>
    <row r="204" spans="1:7" ht="20.100000000000001" customHeight="1" x14ac:dyDescent="0.15">
      <c r="A204" s="5" t="s">
        <v>458</v>
      </c>
      <c r="B204" s="25" t="s">
        <v>612</v>
      </c>
      <c r="C204" s="25"/>
      <c r="D204" s="5" t="s">
        <v>513</v>
      </c>
      <c r="E204" s="8">
        <v>1</v>
      </c>
      <c r="F204" s="8">
        <v>210972.58</v>
      </c>
      <c r="G204" s="8">
        <v>210972.58</v>
      </c>
    </row>
    <row r="205" spans="1:7" ht="24.95" customHeight="1" x14ac:dyDescent="0.15">
      <c r="A205" s="24" t="s">
        <v>514</v>
      </c>
      <c r="B205" s="24"/>
      <c r="C205" s="24"/>
      <c r="D205" s="24"/>
      <c r="E205" s="10">
        <f>SUBTOTAL(9,E204:E204)</f>
        <v>1</v>
      </c>
      <c r="F205" s="10" t="s">
        <v>332</v>
      </c>
      <c r="G205" s="10">
        <f>SUBTOTAL(9,G204:G204)</f>
        <v>210972.58</v>
      </c>
    </row>
    <row r="206" spans="1:7" ht="20.100000000000001" customHeight="1" x14ac:dyDescent="0.15">
      <c r="A206" s="5" t="s">
        <v>613</v>
      </c>
      <c r="B206" s="25" t="s">
        <v>612</v>
      </c>
      <c r="C206" s="25"/>
      <c r="D206" s="5" t="s">
        <v>388</v>
      </c>
      <c r="E206" s="8">
        <v>1</v>
      </c>
      <c r="F206" s="8">
        <v>142519.35999999999</v>
      </c>
      <c r="G206" s="8">
        <v>142519.35999999999</v>
      </c>
    </row>
    <row r="207" spans="1:7" ht="24.95" customHeight="1" x14ac:dyDescent="0.15">
      <c r="A207" s="24" t="s">
        <v>514</v>
      </c>
      <c r="B207" s="24"/>
      <c r="C207" s="24"/>
      <c r="D207" s="24"/>
      <c r="E207" s="10">
        <f>SUBTOTAL(9,E206:E206)</f>
        <v>1</v>
      </c>
      <c r="F207" s="10" t="s">
        <v>332</v>
      </c>
      <c r="G207" s="10">
        <f>SUBTOTAL(9,G206:G206)</f>
        <v>142519.35999999999</v>
      </c>
    </row>
    <row r="208" spans="1:7" ht="39.950000000000003" customHeight="1" x14ac:dyDescent="0.15">
      <c r="A208" s="5" t="s">
        <v>614</v>
      </c>
      <c r="B208" s="25" t="s">
        <v>615</v>
      </c>
      <c r="C208" s="25"/>
      <c r="D208" s="5" t="s">
        <v>388</v>
      </c>
      <c r="E208" s="8">
        <v>1</v>
      </c>
      <c r="F208" s="8">
        <v>5500</v>
      </c>
      <c r="G208" s="8">
        <v>5500</v>
      </c>
    </row>
    <row r="209" spans="1:7" ht="24.95" customHeight="1" x14ac:dyDescent="0.15">
      <c r="A209" s="24" t="s">
        <v>514</v>
      </c>
      <c r="B209" s="24"/>
      <c r="C209" s="24"/>
      <c r="D209" s="24"/>
      <c r="E209" s="10">
        <f>SUBTOTAL(9,E208:E208)</f>
        <v>1</v>
      </c>
      <c r="F209" s="10" t="s">
        <v>332</v>
      </c>
      <c r="G209" s="10">
        <f>SUBTOTAL(9,G208:G208)</f>
        <v>5500</v>
      </c>
    </row>
    <row r="210" spans="1:7" ht="39.950000000000003" customHeight="1" x14ac:dyDescent="0.15">
      <c r="A210" s="5" t="s">
        <v>616</v>
      </c>
      <c r="B210" s="25" t="s">
        <v>617</v>
      </c>
      <c r="C210" s="25"/>
      <c r="D210" s="5" t="s">
        <v>388</v>
      </c>
      <c r="E210" s="8">
        <v>1</v>
      </c>
      <c r="F210" s="8">
        <v>10560</v>
      </c>
      <c r="G210" s="8">
        <v>10560</v>
      </c>
    </row>
    <row r="211" spans="1:7" ht="24.95" customHeight="1" x14ac:dyDescent="0.15">
      <c r="A211" s="24" t="s">
        <v>514</v>
      </c>
      <c r="B211" s="24"/>
      <c r="C211" s="24"/>
      <c r="D211" s="24"/>
      <c r="E211" s="10">
        <f>SUBTOTAL(9,E210:E210)</f>
        <v>1</v>
      </c>
      <c r="F211" s="10" t="s">
        <v>332</v>
      </c>
      <c r="G211" s="10">
        <f>SUBTOTAL(9,G210:G210)</f>
        <v>10560</v>
      </c>
    </row>
    <row r="212" spans="1:7" ht="20.100000000000001" customHeight="1" x14ac:dyDescent="0.15">
      <c r="A212" s="5" t="s">
        <v>618</v>
      </c>
      <c r="B212" s="25" t="s">
        <v>619</v>
      </c>
      <c r="C212" s="25"/>
      <c r="D212" s="5" t="s">
        <v>388</v>
      </c>
      <c r="E212" s="8">
        <v>1</v>
      </c>
      <c r="F212" s="8">
        <v>435245.34</v>
      </c>
      <c r="G212" s="8">
        <v>435245.34</v>
      </c>
    </row>
    <row r="213" spans="1:7" ht="24.95" customHeight="1" x14ac:dyDescent="0.15">
      <c r="A213" s="24" t="s">
        <v>514</v>
      </c>
      <c r="B213" s="24"/>
      <c r="C213" s="24"/>
      <c r="D213" s="24"/>
      <c r="E213" s="10">
        <f>SUBTOTAL(9,E212:E212)</f>
        <v>1</v>
      </c>
      <c r="F213" s="10" t="s">
        <v>332</v>
      </c>
      <c r="G213" s="10">
        <f>SUBTOTAL(9,G212:G212)</f>
        <v>435245.34</v>
      </c>
    </row>
    <row r="214" spans="1:7" ht="39.950000000000003" customHeight="1" x14ac:dyDescent="0.15">
      <c r="A214" s="5" t="s">
        <v>620</v>
      </c>
      <c r="B214" s="25" t="s">
        <v>621</v>
      </c>
      <c r="C214" s="25"/>
      <c r="D214" s="5" t="s">
        <v>388</v>
      </c>
      <c r="E214" s="8">
        <v>1</v>
      </c>
      <c r="F214" s="8">
        <v>11320</v>
      </c>
      <c r="G214" s="8">
        <v>11320</v>
      </c>
    </row>
    <row r="215" spans="1:7" ht="24.95" customHeight="1" x14ac:dyDescent="0.15">
      <c r="A215" s="24" t="s">
        <v>514</v>
      </c>
      <c r="B215" s="24"/>
      <c r="C215" s="24"/>
      <c r="D215" s="24"/>
      <c r="E215" s="10">
        <f>SUBTOTAL(9,E214:E214)</f>
        <v>1</v>
      </c>
      <c r="F215" s="10" t="s">
        <v>332</v>
      </c>
      <c r="G215" s="10">
        <f>SUBTOTAL(9,G214:G214)</f>
        <v>11320</v>
      </c>
    </row>
    <row r="216" spans="1:7" ht="24.95" customHeight="1" x14ac:dyDescent="0.15">
      <c r="A216" s="24" t="s">
        <v>519</v>
      </c>
      <c r="B216" s="24"/>
      <c r="C216" s="24"/>
      <c r="D216" s="24"/>
      <c r="E216" s="24"/>
      <c r="F216" s="24"/>
      <c r="G216" s="10">
        <f>SUBTOTAL(9,G197:G215)</f>
        <v>1078416</v>
      </c>
    </row>
    <row r="217" spans="1:7" ht="24.95" customHeight="1" x14ac:dyDescent="0.15"/>
    <row r="218" spans="1:7" ht="20.100000000000001" customHeight="1" x14ac:dyDescent="0.15">
      <c r="A218" s="22" t="s">
        <v>414</v>
      </c>
      <c r="B218" s="22"/>
      <c r="C218" s="23" t="s">
        <v>247</v>
      </c>
      <c r="D218" s="23"/>
      <c r="E218" s="23"/>
      <c r="F218" s="23"/>
      <c r="G218" s="23"/>
    </row>
    <row r="219" spans="1:7" ht="20.100000000000001" customHeight="1" x14ac:dyDescent="0.15">
      <c r="A219" s="22" t="s">
        <v>415</v>
      </c>
      <c r="B219" s="22"/>
      <c r="C219" s="23" t="s">
        <v>465</v>
      </c>
      <c r="D219" s="23"/>
      <c r="E219" s="23"/>
      <c r="F219" s="23"/>
      <c r="G219" s="23"/>
    </row>
    <row r="220" spans="1:7" ht="24.95" customHeight="1" x14ac:dyDescent="0.15">
      <c r="A220" s="22" t="s">
        <v>417</v>
      </c>
      <c r="B220" s="22"/>
      <c r="C220" s="23" t="s">
        <v>388</v>
      </c>
      <c r="D220" s="23"/>
      <c r="E220" s="23"/>
      <c r="F220" s="23"/>
      <c r="G220" s="23"/>
    </row>
    <row r="221" spans="1:7" ht="15" customHeight="1" x14ac:dyDescent="0.15"/>
    <row r="222" spans="1:7" ht="24.95" customHeight="1" x14ac:dyDescent="0.15">
      <c r="A222" s="14" t="s">
        <v>622</v>
      </c>
      <c r="B222" s="14"/>
      <c r="C222" s="14"/>
      <c r="D222" s="14"/>
      <c r="E222" s="14"/>
      <c r="F222" s="14"/>
      <c r="G222" s="14"/>
    </row>
    <row r="223" spans="1:7" ht="15" customHeight="1" x14ac:dyDescent="0.15"/>
    <row r="224" spans="1:7" ht="50.1" customHeight="1" x14ac:dyDescent="0.15">
      <c r="A224" s="5" t="s">
        <v>324</v>
      </c>
      <c r="B224" s="20" t="s">
        <v>472</v>
      </c>
      <c r="C224" s="20"/>
      <c r="D224" s="5" t="s">
        <v>508</v>
      </c>
      <c r="E224" s="5" t="s">
        <v>509</v>
      </c>
      <c r="F224" s="5" t="s">
        <v>510</v>
      </c>
      <c r="G224" s="5" t="s">
        <v>511</v>
      </c>
    </row>
    <row r="225" spans="1:7" ht="15" customHeight="1" x14ac:dyDescent="0.15">
      <c r="A225" s="5">
        <v>1</v>
      </c>
      <c r="B225" s="20">
        <v>2</v>
      </c>
      <c r="C225" s="20"/>
      <c r="D225" s="5">
        <v>3</v>
      </c>
      <c r="E225" s="5">
        <v>4</v>
      </c>
      <c r="F225" s="5">
        <v>5</v>
      </c>
      <c r="G225" s="5">
        <v>6</v>
      </c>
    </row>
    <row r="226" spans="1:7" ht="20.100000000000001" customHeight="1" x14ac:dyDescent="0.15">
      <c r="A226" s="5" t="s">
        <v>623</v>
      </c>
      <c r="B226" s="25" t="s">
        <v>624</v>
      </c>
      <c r="C226" s="25"/>
      <c r="D226" s="5" t="s">
        <v>388</v>
      </c>
      <c r="E226" s="8">
        <v>1</v>
      </c>
      <c r="F226" s="8">
        <v>5791.12</v>
      </c>
      <c r="G226" s="8">
        <v>5791.12</v>
      </c>
    </row>
    <row r="227" spans="1:7" ht="24.95" customHeight="1" x14ac:dyDescent="0.15">
      <c r="A227" s="24" t="s">
        <v>514</v>
      </c>
      <c r="B227" s="24"/>
      <c r="C227" s="24"/>
      <c r="D227" s="24"/>
      <c r="E227" s="10">
        <f>SUBTOTAL(9,E226:E226)</f>
        <v>1</v>
      </c>
      <c r="F227" s="10" t="s">
        <v>332</v>
      </c>
      <c r="G227" s="10">
        <f>SUBTOTAL(9,G226:G226)</f>
        <v>5791.12</v>
      </c>
    </row>
    <row r="228" spans="1:7" ht="20.100000000000001" customHeight="1" x14ac:dyDescent="0.15">
      <c r="A228" s="5" t="s">
        <v>625</v>
      </c>
      <c r="B228" s="25" t="s">
        <v>626</v>
      </c>
      <c r="C228" s="25"/>
      <c r="D228" s="5" t="s">
        <v>388</v>
      </c>
      <c r="E228" s="8">
        <v>1</v>
      </c>
      <c r="F228" s="8">
        <v>5791.12</v>
      </c>
      <c r="G228" s="8">
        <v>5791.12</v>
      </c>
    </row>
    <row r="229" spans="1:7" ht="24.95" customHeight="1" x14ac:dyDescent="0.15">
      <c r="A229" s="24" t="s">
        <v>514</v>
      </c>
      <c r="B229" s="24"/>
      <c r="C229" s="24"/>
      <c r="D229" s="24"/>
      <c r="E229" s="10">
        <f>SUBTOTAL(9,E228:E228)</f>
        <v>1</v>
      </c>
      <c r="F229" s="10" t="s">
        <v>332</v>
      </c>
      <c r="G229" s="10">
        <f>SUBTOTAL(9,G228:G228)</f>
        <v>5791.12</v>
      </c>
    </row>
    <row r="230" spans="1:7" ht="20.100000000000001" customHeight="1" x14ac:dyDescent="0.15">
      <c r="A230" s="5" t="s">
        <v>627</v>
      </c>
      <c r="B230" s="25" t="s">
        <v>628</v>
      </c>
      <c r="C230" s="25"/>
      <c r="D230" s="5" t="s">
        <v>388</v>
      </c>
      <c r="E230" s="8">
        <v>1</v>
      </c>
      <c r="F230" s="8">
        <v>5301.73</v>
      </c>
      <c r="G230" s="8">
        <v>5301.73</v>
      </c>
    </row>
    <row r="231" spans="1:7" ht="24.95" customHeight="1" x14ac:dyDescent="0.15">
      <c r="A231" s="24" t="s">
        <v>514</v>
      </c>
      <c r="B231" s="24"/>
      <c r="C231" s="24"/>
      <c r="D231" s="24"/>
      <c r="E231" s="10">
        <f>SUBTOTAL(9,E230:E230)</f>
        <v>1</v>
      </c>
      <c r="F231" s="10" t="s">
        <v>332</v>
      </c>
      <c r="G231" s="10">
        <f>SUBTOTAL(9,G230:G230)</f>
        <v>5301.73</v>
      </c>
    </row>
    <row r="232" spans="1:7" ht="20.100000000000001" customHeight="1" x14ac:dyDescent="0.15">
      <c r="A232" s="5" t="s">
        <v>629</v>
      </c>
      <c r="B232" s="25" t="s">
        <v>630</v>
      </c>
      <c r="C232" s="25"/>
      <c r="D232" s="5" t="s">
        <v>388</v>
      </c>
      <c r="E232" s="8">
        <v>1</v>
      </c>
      <c r="F232" s="8">
        <v>11818.16</v>
      </c>
      <c r="G232" s="8">
        <v>11818.16</v>
      </c>
    </row>
    <row r="233" spans="1:7" ht="24.95" customHeight="1" x14ac:dyDescent="0.15">
      <c r="A233" s="24" t="s">
        <v>514</v>
      </c>
      <c r="B233" s="24"/>
      <c r="C233" s="24"/>
      <c r="D233" s="24"/>
      <c r="E233" s="10">
        <f>SUBTOTAL(9,E232:E232)</f>
        <v>1</v>
      </c>
      <c r="F233" s="10" t="s">
        <v>332</v>
      </c>
      <c r="G233" s="10">
        <f>SUBTOTAL(9,G232:G232)</f>
        <v>11818.16</v>
      </c>
    </row>
    <row r="234" spans="1:7" ht="39.950000000000003" customHeight="1" x14ac:dyDescent="0.15">
      <c r="A234" s="5" t="s">
        <v>631</v>
      </c>
      <c r="B234" s="25" t="s">
        <v>632</v>
      </c>
      <c r="C234" s="25"/>
      <c r="D234" s="5" t="s">
        <v>388</v>
      </c>
      <c r="E234" s="8">
        <v>1</v>
      </c>
      <c r="F234" s="8">
        <v>7166.74</v>
      </c>
      <c r="G234" s="8">
        <v>7166.74</v>
      </c>
    </row>
    <row r="235" spans="1:7" ht="24.95" customHeight="1" x14ac:dyDescent="0.15">
      <c r="A235" s="24" t="s">
        <v>514</v>
      </c>
      <c r="B235" s="24"/>
      <c r="C235" s="24"/>
      <c r="D235" s="24"/>
      <c r="E235" s="10">
        <f>SUBTOTAL(9,E234:E234)</f>
        <v>1</v>
      </c>
      <c r="F235" s="10" t="s">
        <v>332</v>
      </c>
      <c r="G235" s="10">
        <f>SUBTOTAL(9,G234:G234)</f>
        <v>7166.74</v>
      </c>
    </row>
    <row r="236" spans="1:7" ht="24.95" customHeight="1" x14ac:dyDescent="0.15">
      <c r="A236" s="24" t="s">
        <v>519</v>
      </c>
      <c r="B236" s="24"/>
      <c r="C236" s="24"/>
      <c r="D236" s="24"/>
      <c r="E236" s="24"/>
      <c r="F236" s="24"/>
      <c r="G236" s="10">
        <f>SUBTOTAL(9,G226:G235)</f>
        <v>35868.870000000003</v>
      </c>
    </row>
    <row r="237" spans="1:7" ht="24.95" customHeight="1" x14ac:dyDescent="0.15"/>
    <row r="238" spans="1:7" ht="20.100000000000001" customHeight="1" x14ac:dyDescent="0.15">
      <c r="A238" s="22" t="s">
        <v>414</v>
      </c>
      <c r="B238" s="22"/>
      <c r="C238" s="23" t="s">
        <v>247</v>
      </c>
      <c r="D238" s="23"/>
      <c r="E238" s="23"/>
      <c r="F238" s="23"/>
      <c r="G238" s="23"/>
    </row>
    <row r="239" spans="1:7" ht="20.100000000000001" customHeight="1" x14ac:dyDescent="0.15">
      <c r="A239" s="22" t="s">
        <v>415</v>
      </c>
      <c r="B239" s="22"/>
      <c r="C239" s="23" t="s">
        <v>465</v>
      </c>
      <c r="D239" s="23"/>
      <c r="E239" s="23"/>
      <c r="F239" s="23"/>
      <c r="G239" s="23"/>
    </row>
    <row r="240" spans="1:7" ht="24.95" customHeight="1" x14ac:dyDescent="0.15">
      <c r="A240" s="22" t="s">
        <v>417</v>
      </c>
      <c r="B240" s="22"/>
      <c r="C240" s="23" t="s">
        <v>388</v>
      </c>
      <c r="D240" s="23"/>
      <c r="E240" s="23"/>
      <c r="F240" s="23"/>
      <c r="G240" s="23"/>
    </row>
    <row r="241" spans="1:7" ht="15" customHeight="1" x14ac:dyDescent="0.15"/>
    <row r="242" spans="1:7" ht="24.95" customHeight="1" x14ac:dyDescent="0.15">
      <c r="A242" s="14" t="s">
        <v>633</v>
      </c>
      <c r="B242" s="14"/>
      <c r="C242" s="14"/>
      <c r="D242" s="14"/>
      <c r="E242" s="14"/>
      <c r="F242" s="14"/>
      <c r="G242" s="14"/>
    </row>
    <row r="243" spans="1:7" ht="15" customHeight="1" x14ac:dyDescent="0.15"/>
    <row r="244" spans="1:7" ht="50.1" customHeight="1" x14ac:dyDescent="0.15">
      <c r="A244" s="5" t="s">
        <v>324</v>
      </c>
      <c r="B244" s="20" t="s">
        <v>472</v>
      </c>
      <c r="C244" s="20"/>
      <c r="D244" s="5" t="s">
        <v>508</v>
      </c>
      <c r="E244" s="5" t="s">
        <v>509</v>
      </c>
      <c r="F244" s="5" t="s">
        <v>510</v>
      </c>
      <c r="G244" s="5" t="s">
        <v>511</v>
      </c>
    </row>
    <row r="245" spans="1:7" ht="15" customHeight="1" x14ac:dyDescent="0.15">
      <c r="A245" s="5">
        <v>1</v>
      </c>
      <c r="B245" s="20">
        <v>2</v>
      </c>
      <c r="C245" s="20"/>
      <c r="D245" s="5">
        <v>3</v>
      </c>
      <c r="E245" s="5">
        <v>4</v>
      </c>
      <c r="F245" s="5">
        <v>5</v>
      </c>
      <c r="G245" s="5">
        <v>6</v>
      </c>
    </row>
    <row r="246" spans="1:7" ht="20.100000000000001" customHeight="1" x14ac:dyDescent="0.15">
      <c r="A246" s="5" t="s">
        <v>634</v>
      </c>
      <c r="B246" s="25" t="s">
        <v>635</v>
      </c>
      <c r="C246" s="25"/>
      <c r="D246" s="5" t="s">
        <v>388</v>
      </c>
      <c r="E246" s="8">
        <v>1</v>
      </c>
      <c r="F246" s="8">
        <v>9900</v>
      </c>
      <c r="G246" s="8">
        <v>9900</v>
      </c>
    </row>
    <row r="247" spans="1:7" ht="24.95" customHeight="1" x14ac:dyDescent="0.15">
      <c r="A247" s="24" t="s">
        <v>514</v>
      </c>
      <c r="B247" s="24"/>
      <c r="C247" s="24"/>
      <c r="D247" s="24"/>
      <c r="E247" s="10">
        <f>SUBTOTAL(9,E246:E246)</f>
        <v>1</v>
      </c>
      <c r="F247" s="10" t="s">
        <v>332</v>
      </c>
      <c r="G247" s="10">
        <f>SUBTOTAL(9,G246:G246)</f>
        <v>9900</v>
      </c>
    </row>
    <row r="248" spans="1:7" ht="39.950000000000003" customHeight="1" x14ac:dyDescent="0.15">
      <c r="A248" s="5" t="s">
        <v>636</v>
      </c>
      <c r="B248" s="25" t="s">
        <v>637</v>
      </c>
      <c r="C248" s="25"/>
      <c r="D248" s="5" t="s">
        <v>388</v>
      </c>
      <c r="E248" s="8">
        <v>1</v>
      </c>
      <c r="F248" s="8">
        <v>9900</v>
      </c>
      <c r="G248" s="8">
        <v>9900</v>
      </c>
    </row>
    <row r="249" spans="1:7" ht="24.95" customHeight="1" x14ac:dyDescent="0.15">
      <c r="A249" s="24" t="s">
        <v>514</v>
      </c>
      <c r="B249" s="24"/>
      <c r="C249" s="24"/>
      <c r="D249" s="24"/>
      <c r="E249" s="10">
        <f>SUBTOTAL(9,E248:E248)</f>
        <v>1</v>
      </c>
      <c r="F249" s="10" t="s">
        <v>332</v>
      </c>
      <c r="G249" s="10">
        <f>SUBTOTAL(9,G248:G248)</f>
        <v>9900</v>
      </c>
    </row>
    <row r="250" spans="1:7" ht="20.100000000000001" customHeight="1" x14ac:dyDescent="0.15">
      <c r="A250" s="5" t="s">
        <v>638</v>
      </c>
      <c r="B250" s="25" t="s">
        <v>639</v>
      </c>
      <c r="C250" s="25"/>
      <c r="D250" s="5" t="s">
        <v>388</v>
      </c>
      <c r="E250" s="8">
        <v>1</v>
      </c>
      <c r="F250" s="8">
        <v>3960</v>
      </c>
      <c r="G250" s="8">
        <v>3960</v>
      </c>
    </row>
    <row r="251" spans="1:7" ht="24.95" customHeight="1" x14ac:dyDescent="0.15">
      <c r="A251" s="24" t="s">
        <v>514</v>
      </c>
      <c r="B251" s="24"/>
      <c r="C251" s="24"/>
      <c r="D251" s="24"/>
      <c r="E251" s="10">
        <f>SUBTOTAL(9,E250:E250)</f>
        <v>1</v>
      </c>
      <c r="F251" s="10" t="s">
        <v>332</v>
      </c>
      <c r="G251" s="10">
        <f>SUBTOTAL(9,G250:G250)</f>
        <v>3960</v>
      </c>
    </row>
    <row r="252" spans="1:7" ht="24.95" customHeight="1" x14ac:dyDescent="0.15">
      <c r="A252" s="24" t="s">
        <v>519</v>
      </c>
      <c r="B252" s="24"/>
      <c r="C252" s="24"/>
      <c r="D252" s="24"/>
      <c r="E252" s="24"/>
      <c r="F252" s="24"/>
      <c r="G252" s="10">
        <f>SUBTOTAL(9,G246:G251)</f>
        <v>23760</v>
      </c>
    </row>
    <row r="253" spans="1:7" ht="24.95" customHeight="1" x14ac:dyDescent="0.15"/>
    <row r="254" spans="1:7" ht="20.100000000000001" customHeight="1" x14ac:dyDescent="0.15">
      <c r="A254" s="22" t="s">
        <v>414</v>
      </c>
      <c r="B254" s="22"/>
      <c r="C254" s="23" t="s">
        <v>247</v>
      </c>
      <c r="D254" s="23"/>
      <c r="E254" s="23"/>
      <c r="F254" s="23"/>
      <c r="G254" s="23"/>
    </row>
    <row r="255" spans="1:7" ht="20.100000000000001" customHeight="1" x14ac:dyDescent="0.15">
      <c r="A255" s="22" t="s">
        <v>415</v>
      </c>
      <c r="B255" s="22"/>
      <c r="C255" s="23" t="s">
        <v>465</v>
      </c>
      <c r="D255" s="23"/>
      <c r="E255" s="23"/>
      <c r="F255" s="23"/>
      <c r="G255" s="23"/>
    </row>
    <row r="256" spans="1:7" ht="24.95" customHeight="1" x14ac:dyDescent="0.15">
      <c r="A256" s="22" t="s">
        <v>417</v>
      </c>
      <c r="B256" s="22"/>
      <c r="C256" s="23" t="s">
        <v>388</v>
      </c>
      <c r="D256" s="23"/>
      <c r="E256" s="23"/>
      <c r="F256" s="23"/>
      <c r="G256" s="23"/>
    </row>
    <row r="257" spans="1:7" ht="15" customHeight="1" x14ac:dyDescent="0.15"/>
    <row r="258" spans="1:7" ht="24.95" customHeight="1" x14ac:dyDescent="0.15">
      <c r="A258" s="14" t="s">
        <v>640</v>
      </c>
      <c r="B258" s="14"/>
      <c r="C258" s="14"/>
      <c r="D258" s="14"/>
      <c r="E258" s="14"/>
      <c r="F258" s="14"/>
      <c r="G258" s="14"/>
    </row>
    <row r="259" spans="1:7" ht="15" customHeight="1" x14ac:dyDescent="0.15"/>
    <row r="260" spans="1:7" ht="50.1" customHeight="1" x14ac:dyDescent="0.15">
      <c r="A260" s="5" t="s">
        <v>324</v>
      </c>
      <c r="B260" s="20" t="s">
        <v>472</v>
      </c>
      <c r="C260" s="20"/>
      <c r="D260" s="5" t="s">
        <v>508</v>
      </c>
      <c r="E260" s="5" t="s">
        <v>509</v>
      </c>
      <c r="F260" s="5" t="s">
        <v>510</v>
      </c>
      <c r="G260" s="5" t="s">
        <v>511</v>
      </c>
    </row>
    <row r="261" spans="1:7" ht="15" customHeight="1" x14ac:dyDescent="0.15">
      <c r="A261" s="5">
        <v>1</v>
      </c>
      <c r="B261" s="20">
        <v>2</v>
      </c>
      <c r="C261" s="20"/>
      <c r="D261" s="5">
        <v>3</v>
      </c>
      <c r="E261" s="5">
        <v>4</v>
      </c>
      <c r="F261" s="5">
        <v>5</v>
      </c>
      <c r="G261" s="5">
        <v>6</v>
      </c>
    </row>
    <row r="262" spans="1:7" ht="39.950000000000003" customHeight="1" x14ac:dyDescent="0.15">
      <c r="A262" s="5" t="s">
        <v>429</v>
      </c>
      <c r="B262" s="25" t="s">
        <v>641</v>
      </c>
      <c r="C262" s="25"/>
      <c r="D262" s="5" t="s">
        <v>388</v>
      </c>
      <c r="E262" s="8">
        <v>1</v>
      </c>
      <c r="F262" s="8">
        <v>44.7</v>
      </c>
      <c r="G262" s="8">
        <v>44.7</v>
      </c>
    </row>
    <row r="263" spans="1:7" ht="24.95" customHeight="1" x14ac:dyDescent="0.15">
      <c r="A263" s="24" t="s">
        <v>514</v>
      </c>
      <c r="B263" s="24"/>
      <c r="C263" s="24"/>
      <c r="D263" s="24"/>
      <c r="E263" s="10">
        <f>SUBTOTAL(9,E262:E262)</f>
        <v>1</v>
      </c>
      <c r="F263" s="10" t="s">
        <v>332</v>
      </c>
      <c r="G263" s="10">
        <f>SUBTOTAL(9,G262:G262)</f>
        <v>44.7</v>
      </c>
    </row>
    <row r="264" spans="1:7" ht="20.100000000000001" customHeight="1" x14ac:dyDescent="0.15">
      <c r="A264" s="5" t="s">
        <v>460</v>
      </c>
      <c r="B264" s="25" t="s">
        <v>642</v>
      </c>
      <c r="C264" s="25"/>
      <c r="D264" s="5" t="s">
        <v>513</v>
      </c>
      <c r="E264" s="8">
        <v>1</v>
      </c>
      <c r="F264" s="8">
        <v>350530.2</v>
      </c>
      <c r="G264" s="8">
        <v>350530.2</v>
      </c>
    </row>
    <row r="265" spans="1:7" ht="24.95" customHeight="1" x14ac:dyDescent="0.15">
      <c r="A265" s="24" t="s">
        <v>514</v>
      </c>
      <c r="B265" s="24"/>
      <c r="C265" s="24"/>
      <c r="D265" s="24"/>
      <c r="E265" s="10">
        <f>SUBTOTAL(9,E264:E264)</f>
        <v>1</v>
      </c>
      <c r="F265" s="10" t="s">
        <v>332</v>
      </c>
      <c r="G265" s="10">
        <f>SUBTOTAL(9,G264:G264)</f>
        <v>350530.2</v>
      </c>
    </row>
    <row r="266" spans="1:7" ht="20.100000000000001" customHeight="1" x14ac:dyDescent="0.15">
      <c r="A266" s="5" t="s">
        <v>643</v>
      </c>
      <c r="B266" s="25" t="s">
        <v>644</v>
      </c>
      <c r="C266" s="25"/>
      <c r="D266" s="5" t="s">
        <v>388</v>
      </c>
      <c r="E266" s="8">
        <v>1</v>
      </c>
      <c r="F266" s="8">
        <v>50048</v>
      </c>
      <c r="G266" s="8">
        <v>50048</v>
      </c>
    </row>
    <row r="267" spans="1:7" ht="24.95" customHeight="1" x14ac:dyDescent="0.15">
      <c r="A267" s="24" t="s">
        <v>514</v>
      </c>
      <c r="B267" s="24"/>
      <c r="C267" s="24"/>
      <c r="D267" s="24"/>
      <c r="E267" s="10">
        <f>SUBTOTAL(9,E266:E266)</f>
        <v>1</v>
      </c>
      <c r="F267" s="10" t="s">
        <v>332</v>
      </c>
      <c r="G267" s="10">
        <f>SUBTOTAL(9,G266:G266)</f>
        <v>50048</v>
      </c>
    </row>
    <row r="268" spans="1:7" ht="20.100000000000001" customHeight="1" x14ac:dyDescent="0.15">
      <c r="A268" s="5" t="s">
        <v>645</v>
      </c>
      <c r="B268" s="25" t="s">
        <v>646</v>
      </c>
      <c r="C268" s="25"/>
      <c r="D268" s="5" t="s">
        <v>388</v>
      </c>
      <c r="E268" s="8">
        <v>1</v>
      </c>
      <c r="F268" s="8">
        <v>436225.3</v>
      </c>
      <c r="G268" s="8">
        <v>436225.3</v>
      </c>
    </row>
    <row r="269" spans="1:7" ht="24.95" customHeight="1" x14ac:dyDescent="0.15">
      <c r="A269" s="24" t="s">
        <v>514</v>
      </c>
      <c r="B269" s="24"/>
      <c r="C269" s="24"/>
      <c r="D269" s="24"/>
      <c r="E269" s="10">
        <f>SUBTOTAL(9,E268:E268)</f>
        <v>1</v>
      </c>
      <c r="F269" s="10" t="s">
        <v>332</v>
      </c>
      <c r="G269" s="10">
        <f>SUBTOTAL(9,G268:G268)</f>
        <v>436225.3</v>
      </c>
    </row>
    <row r="270" spans="1:7" ht="20.100000000000001" customHeight="1" x14ac:dyDescent="0.15">
      <c r="A270" s="5" t="s">
        <v>647</v>
      </c>
      <c r="B270" s="25" t="s">
        <v>648</v>
      </c>
      <c r="C270" s="25"/>
      <c r="D270" s="5" t="s">
        <v>388</v>
      </c>
      <c r="E270" s="8">
        <v>1</v>
      </c>
      <c r="F270" s="8">
        <v>99984.7</v>
      </c>
      <c r="G270" s="8">
        <v>99984.7</v>
      </c>
    </row>
    <row r="271" spans="1:7" ht="24.95" customHeight="1" x14ac:dyDescent="0.15">
      <c r="A271" s="24" t="s">
        <v>514</v>
      </c>
      <c r="B271" s="24"/>
      <c r="C271" s="24"/>
      <c r="D271" s="24"/>
      <c r="E271" s="10">
        <f>SUBTOTAL(9,E270:E270)</f>
        <v>1</v>
      </c>
      <c r="F271" s="10" t="s">
        <v>332</v>
      </c>
      <c r="G271" s="10">
        <f>SUBTOTAL(9,G270:G270)</f>
        <v>99984.7</v>
      </c>
    </row>
    <row r="272" spans="1:7" ht="24.95" customHeight="1" x14ac:dyDescent="0.15">
      <c r="A272" s="24" t="s">
        <v>519</v>
      </c>
      <c r="B272" s="24"/>
      <c r="C272" s="24"/>
      <c r="D272" s="24"/>
      <c r="E272" s="24"/>
      <c r="F272" s="24"/>
      <c r="G272" s="10">
        <f>SUBTOTAL(9,G262:G271)</f>
        <v>936832.89999999991</v>
      </c>
    </row>
    <row r="273" spans="1:7" ht="24.95" customHeight="1" x14ac:dyDescent="0.15"/>
    <row r="274" spans="1:7" ht="20.100000000000001" customHeight="1" x14ac:dyDescent="0.15">
      <c r="A274" s="22" t="s">
        <v>414</v>
      </c>
      <c r="B274" s="22"/>
      <c r="C274" s="23" t="s">
        <v>295</v>
      </c>
      <c r="D274" s="23"/>
      <c r="E274" s="23"/>
      <c r="F274" s="23"/>
      <c r="G274" s="23"/>
    </row>
    <row r="275" spans="1:7" ht="20.100000000000001" customHeight="1" x14ac:dyDescent="0.15">
      <c r="A275" s="22" t="s">
        <v>415</v>
      </c>
      <c r="B275" s="22"/>
      <c r="C275" s="23" t="s">
        <v>649</v>
      </c>
      <c r="D275" s="23"/>
      <c r="E275" s="23"/>
      <c r="F275" s="23"/>
      <c r="G275" s="23"/>
    </row>
    <row r="276" spans="1:7" ht="24.95" customHeight="1" x14ac:dyDescent="0.15">
      <c r="A276" s="22" t="s">
        <v>417</v>
      </c>
      <c r="B276" s="22"/>
      <c r="C276" s="23" t="s">
        <v>388</v>
      </c>
      <c r="D276" s="23"/>
      <c r="E276" s="23"/>
      <c r="F276" s="23"/>
      <c r="G276" s="23"/>
    </row>
    <row r="277" spans="1:7" ht="15" customHeight="1" x14ac:dyDescent="0.15"/>
    <row r="278" spans="1:7" ht="24.95" customHeight="1" x14ac:dyDescent="0.15">
      <c r="A278" s="14" t="s">
        <v>520</v>
      </c>
      <c r="B278" s="14"/>
      <c r="C278" s="14"/>
      <c r="D278" s="14"/>
      <c r="E278" s="14"/>
      <c r="F278" s="14"/>
      <c r="G278" s="14"/>
    </row>
    <row r="279" spans="1:7" ht="15" customHeight="1" x14ac:dyDescent="0.15"/>
    <row r="280" spans="1:7" ht="50.1" customHeight="1" x14ac:dyDescent="0.15">
      <c r="A280" s="5" t="s">
        <v>324</v>
      </c>
      <c r="B280" s="20" t="s">
        <v>472</v>
      </c>
      <c r="C280" s="20"/>
      <c r="D280" s="5" t="s">
        <v>508</v>
      </c>
      <c r="E280" s="5" t="s">
        <v>509</v>
      </c>
      <c r="F280" s="5" t="s">
        <v>510</v>
      </c>
      <c r="G280" s="5" t="s">
        <v>511</v>
      </c>
    </row>
    <row r="281" spans="1:7" ht="15" customHeight="1" x14ac:dyDescent="0.15">
      <c r="A281" s="5">
        <v>1</v>
      </c>
      <c r="B281" s="20">
        <v>2</v>
      </c>
      <c r="C281" s="20"/>
      <c r="D281" s="5">
        <v>3</v>
      </c>
      <c r="E281" s="5">
        <v>4</v>
      </c>
      <c r="F281" s="5">
        <v>5</v>
      </c>
      <c r="G281" s="5">
        <v>6</v>
      </c>
    </row>
    <row r="282" spans="1:7" ht="20.100000000000001" customHeight="1" x14ac:dyDescent="0.15">
      <c r="A282" s="5" t="s">
        <v>650</v>
      </c>
      <c r="B282" s="25" t="s">
        <v>651</v>
      </c>
      <c r="C282" s="25"/>
      <c r="D282" s="5" t="s">
        <v>388</v>
      </c>
      <c r="E282" s="8">
        <v>1</v>
      </c>
      <c r="F282" s="8">
        <v>15000</v>
      </c>
      <c r="G282" s="8">
        <v>15000</v>
      </c>
    </row>
    <row r="283" spans="1:7" ht="24.95" customHeight="1" x14ac:dyDescent="0.15">
      <c r="A283" s="24" t="s">
        <v>514</v>
      </c>
      <c r="B283" s="24"/>
      <c r="C283" s="24"/>
      <c r="D283" s="24"/>
      <c r="E283" s="10">
        <f>SUBTOTAL(9,E282:E282)</f>
        <v>1</v>
      </c>
      <c r="F283" s="10" t="s">
        <v>332</v>
      </c>
      <c r="G283" s="10">
        <f>SUBTOTAL(9,G282:G282)</f>
        <v>15000</v>
      </c>
    </row>
    <row r="284" spans="1:7" ht="24.95" customHeight="1" x14ac:dyDescent="0.15">
      <c r="A284" s="24" t="s">
        <v>519</v>
      </c>
      <c r="B284" s="24"/>
      <c r="C284" s="24"/>
      <c r="D284" s="24"/>
      <c r="E284" s="24"/>
      <c r="F284" s="24"/>
      <c r="G284" s="10">
        <f>SUBTOTAL(9,G282:G283)</f>
        <v>15000</v>
      </c>
    </row>
    <row r="285" spans="1:7" ht="24.95" customHeight="1" x14ac:dyDescent="0.15"/>
    <row r="286" spans="1:7" ht="20.100000000000001" customHeight="1" x14ac:dyDescent="0.15">
      <c r="A286" s="22" t="s">
        <v>414</v>
      </c>
      <c r="B286" s="22"/>
      <c r="C286" s="23" t="s">
        <v>295</v>
      </c>
      <c r="D286" s="23"/>
      <c r="E286" s="23"/>
      <c r="F286" s="23"/>
      <c r="G286" s="23"/>
    </row>
    <row r="287" spans="1:7" ht="20.100000000000001" customHeight="1" x14ac:dyDescent="0.15">
      <c r="A287" s="22" t="s">
        <v>415</v>
      </c>
      <c r="B287" s="22"/>
      <c r="C287" s="23" t="s">
        <v>416</v>
      </c>
      <c r="D287" s="23"/>
      <c r="E287" s="23"/>
      <c r="F287" s="23"/>
      <c r="G287" s="23"/>
    </row>
    <row r="288" spans="1:7" ht="24.95" customHeight="1" x14ac:dyDescent="0.15">
      <c r="A288" s="22" t="s">
        <v>417</v>
      </c>
      <c r="B288" s="22"/>
      <c r="C288" s="23" t="s">
        <v>388</v>
      </c>
      <c r="D288" s="23"/>
      <c r="E288" s="23"/>
      <c r="F288" s="23"/>
      <c r="G288" s="23"/>
    </row>
    <row r="289" spans="1:7" ht="15" customHeight="1" x14ac:dyDescent="0.15"/>
    <row r="290" spans="1:7" ht="24.95" customHeight="1" x14ac:dyDescent="0.15">
      <c r="A290" s="14" t="s">
        <v>520</v>
      </c>
      <c r="B290" s="14"/>
      <c r="C290" s="14"/>
      <c r="D290" s="14"/>
      <c r="E290" s="14"/>
      <c r="F290" s="14"/>
      <c r="G290" s="14"/>
    </row>
    <row r="291" spans="1:7" ht="15" customHeight="1" x14ac:dyDescent="0.15"/>
    <row r="292" spans="1:7" ht="50.1" customHeight="1" x14ac:dyDescent="0.15">
      <c r="A292" s="5" t="s">
        <v>324</v>
      </c>
      <c r="B292" s="20" t="s">
        <v>472</v>
      </c>
      <c r="C292" s="20"/>
      <c r="D292" s="5" t="s">
        <v>508</v>
      </c>
      <c r="E292" s="5" t="s">
        <v>509</v>
      </c>
      <c r="F292" s="5" t="s">
        <v>510</v>
      </c>
      <c r="G292" s="5" t="s">
        <v>511</v>
      </c>
    </row>
    <row r="293" spans="1:7" ht="15" customHeight="1" x14ac:dyDescent="0.15">
      <c r="A293" s="5">
        <v>1</v>
      </c>
      <c r="B293" s="20">
        <v>2</v>
      </c>
      <c r="C293" s="20"/>
      <c r="D293" s="5">
        <v>3</v>
      </c>
      <c r="E293" s="5">
        <v>4</v>
      </c>
      <c r="F293" s="5">
        <v>5</v>
      </c>
      <c r="G293" s="5">
        <v>6</v>
      </c>
    </row>
    <row r="294" spans="1:7" ht="39.950000000000003" customHeight="1" x14ac:dyDescent="0.15">
      <c r="A294" s="5" t="s">
        <v>329</v>
      </c>
      <c r="B294" s="25" t="s">
        <v>652</v>
      </c>
      <c r="C294" s="25"/>
      <c r="D294" s="5" t="s">
        <v>513</v>
      </c>
      <c r="E294" s="8">
        <v>1</v>
      </c>
      <c r="F294" s="8">
        <v>441767.67</v>
      </c>
      <c r="G294" s="8">
        <v>441767.67</v>
      </c>
    </row>
    <row r="295" spans="1:7" ht="24.95" customHeight="1" x14ac:dyDescent="0.15">
      <c r="A295" s="24" t="s">
        <v>514</v>
      </c>
      <c r="B295" s="24"/>
      <c r="C295" s="24"/>
      <c r="D295" s="24"/>
      <c r="E295" s="10">
        <f>SUBTOTAL(9,E294:E294)</f>
        <v>1</v>
      </c>
      <c r="F295" s="10" t="s">
        <v>332</v>
      </c>
      <c r="G295" s="10">
        <f>SUBTOTAL(9,G294:G294)</f>
        <v>441767.67</v>
      </c>
    </row>
    <row r="296" spans="1:7" ht="39.950000000000003" customHeight="1" x14ac:dyDescent="0.15">
      <c r="A296" s="5" t="s">
        <v>429</v>
      </c>
      <c r="B296" s="25" t="s">
        <v>521</v>
      </c>
      <c r="C296" s="25"/>
      <c r="D296" s="5" t="s">
        <v>388</v>
      </c>
      <c r="E296" s="8">
        <v>1</v>
      </c>
      <c r="F296" s="8">
        <v>165524.13</v>
      </c>
      <c r="G296" s="8">
        <v>165524.13</v>
      </c>
    </row>
    <row r="297" spans="1:7" ht="24.95" customHeight="1" x14ac:dyDescent="0.15">
      <c r="A297" s="24" t="s">
        <v>514</v>
      </c>
      <c r="B297" s="24"/>
      <c r="C297" s="24"/>
      <c r="D297" s="24"/>
      <c r="E297" s="10">
        <f>SUBTOTAL(9,E296:E296)</f>
        <v>1</v>
      </c>
      <c r="F297" s="10" t="s">
        <v>332</v>
      </c>
      <c r="G297" s="10">
        <f>SUBTOTAL(9,G296:G296)</f>
        <v>165524.13</v>
      </c>
    </row>
    <row r="298" spans="1:7" ht="39.950000000000003" customHeight="1" x14ac:dyDescent="0.15">
      <c r="A298" s="5" t="s">
        <v>430</v>
      </c>
      <c r="B298" s="25" t="s">
        <v>653</v>
      </c>
      <c r="C298" s="25"/>
      <c r="D298" s="5" t="s">
        <v>513</v>
      </c>
      <c r="E298" s="8">
        <v>1</v>
      </c>
      <c r="F298" s="8">
        <v>228140</v>
      </c>
      <c r="G298" s="8">
        <v>228140</v>
      </c>
    </row>
    <row r="299" spans="1:7" ht="24.95" customHeight="1" x14ac:dyDescent="0.15">
      <c r="A299" s="24" t="s">
        <v>514</v>
      </c>
      <c r="B299" s="24"/>
      <c r="C299" s="24"/>
      <c r="D299" s="24"/>
      <c r="E299" s="10">
        <f>SUBTOTAL(9,E298:E298)</f>
        <v>1</v>
      </c>
      <c r="F299" s="10" t="s">
        <v>332</v>
      </c>
      <c r="G299" s="10">
        <f>SUBTOTAL(9,G298:G298)</f>
        <v>228140</v>
      </c>
    </row>
    <row r="300" spans="1:7" ht="39.950000000000003" customHeight="1" x14ac:dyDescent="0.15">
      <c r="A300" s="5" t="s">
        <v>654</v>
      </c>
      <c r="B300" s="25" t="s">
        <v>652</v>
      </c>
      <c r="C300" s="25"/>
      <c r="D300" s="5" t="s">
        <v>388</v>
      </c>
      <c r="E300" s="8">
        <v>1</v>
      </c>
      <c r="F300" s="8">
        <v>599998.18999999994</v>
      </c>
      <c r="G300" s="8">
        <v>599998.18999999994</v>
      </c>
    </row>
    <row r="301" spans="1:7" ht="24.95" customHeight="1" x14ac:dyDescent="0.15">
      <c r="A301" s="24" t="s">
        <v>514</v>
      </c>
      <c r="B301" s="24"/>
      <c r="C301" s="24"/>
      <c r="D301" s="24"/>
      <c r="E301" s="10">
        <f>SUBTOTAL(9,E300:E300)</f>
        <v>1</v>
      </c>
      <c r="F301" s="10" t="s">
        <v>332</v>
      </c>
      <c r="G301" s="10">
        <f>SUBTOTAL(9,G300:G300)</f>
        <v>599998.18999999994</v>
      </c>
    </row>
    <row r="302" spans="1:7" ht="24.95" customHeight="1" x14ac:dyDescent="0.15">
      <c r="A302" s="24" t="s">
        <v>519</v>
      </c>
      <c r="B302" s="24"/>
      <c r="C302" s="24"/>
      <c r="D302" s="24"/>
      <c r="E302" s="24"/>
      <c r="F302" s="24"/>
      <c r="G302" s="10">
        <f>SUBTOTAL(9,G294:G301)</f>
        <v>1435429.99</v>
      </c>
    </row>
    <row r="303" spans="1:7" ht="24.95" customHeight="1" x14ac:dyDescent="0.15"/>
    <row r="304" spans="1:7" ht="20.100000000000001" customHeight="1" x14ac:dyDescent="0.15">
      <c r="A304" s="22" t="s">
        <v>414</v>
      </c>
      <c r="B304" s="22"/>
      <c r="C304" s="23" t="s">
        <v>295</v>
      </c>
      <c r="D304" s="23"/>
      <c r="E304" s="23"/>
      <c r="F304" s="23"/>
      <c r="G304" s="23"/>
    </row>
    <row r="305" spans="1:7" ht="20.100000000000001" customHeight="1" x14ac:dyDescent="0.15">
      <c r="A305" s="22" t="s">
        <v>415</v>
      </c>
      <c r="B305" s="22"/>
      <c r="C305" s="23" t="s">
        <v>465</v>
      </c>
      <c r="D305" s="23"/>
      <c r="E305" s="23"/>
      <c r="F305" s="23"/>
      <c r="G305" s="23"/>
    </row>
    <row r="306" spans="1:7" ht="24.95" customHeight="1" x14ac:dyDescent="0.15">
      <c r="A306" s="22" t="s">
        <v>417</v>
      </c>
      <c r="B306" s="22"/>
      <c r="C306" s="23" t="s">
        <v>388</v>
      </c>
      <c r="D306" s="23"/>
      <c r="E306" s="23"/>
      <c r="F306" s="23"/>
      <c r="G306" s="23"/>
    </row>
    <row r="307" spans="1:7" ht="15" customHeight="1" x14ac:dyDescent="0.15"/>
    <row r="308" spans="1:7" ht="24.95" customHeight="1" x14ac:dyDescent="0.15">
      <c r="A308" s="14" t="s">
        <v>520</v>
      </c>
      <c r="B308" s="14"/>
      <c r="C308" s="14"/>
      <c r="D308" s="14"/>
      <c r="E308" s="14"/>
      <c r="F308" s="14"/>
      <c r="G308" s="14"/>
    </row>
    <row r="309" spans="1:7" ht="15" customHeight="1" x14ac:dyDescent="0.15"/>
    <row r="310" spans="1:7" ht="50.1" customHeight="1" x14ac:dyDescent="0.15">
      <c r="A310" s="5" t="s">
        <v>324</v>
      </c>
      <c r="B310" s="20" t="s">
        <v>472</v>
      </c>
      <c r="C310" s="20"/>
      <c r="D310" s="5" t="s">
        <v>508</v>
      </c>
      <c r="E310" s="5" t="s">
        <v>509</v>
      </c>
      <c r="F310" s="5" t="s">
        <v>510</v>
      </c>
      <c r="G310" s="5" t="s">
        <v>511</v>
      </c>
    </row>
    <row r="311" spans="1:7" ht="15" customHeight="1" x14ac:dyDescent="0.15">
      <c r="A311" s="5">
        <v>1</v>
      </c>
      <c r="B311" s="20">
        <v>2</v>
      </c>
      <c r="C311" s="20"/>
      <c r="D311" s="5">
        <v>3</v>
      </c>
      <c r="E311" s="5">
        <v>4</v>
      </c>
      <c r="F311" s="5">
        <v>5</v>
      </c>
      <c r="G311" s="5">
        <v>6</v>
      </c>
    </row>
    <row r="312" spans="1:7" ht="39.950000000000003" customHeight="1" x14ac:dyDescent="0.15">
      <c r="A312" s="5" t="s">
        <v>429</v>
      </c>
      <c r="B312" s="25" t="s">
        <v>655</v>
      </c>
      <c r="C312" s="25"/>
      <c r="D312" s="5" t="s">
        <v>388</v>
      </c>
      <c r="E312" s="8">
        <v>1</v>
      </c>
      <c r="F312" s="8">
        <v>228496.72</v>
      </c>
      <c r="G312" s="8">
        <v>228496.72</v>
      </c>
    </row>
    <row r="313" spans="1:7" ht="24.95" customHeight="1" x14ac:dyDescent="0.15">
      <c r="A313" s="24" t="s">
        <v>514</v>
      </c>
      <c r="B313" s="24"/>
      <c r="C313" s="24"/>
      <c r="D313" s="24"/>
      <c r="E313" s="10">
        <f>SUBTOTAL(9,E312:E312)</f>
        <v>1</v>
      </c>
      <c r="F313" s="10" t="s">
        <v>332</v>
      </c>
      <c r="G313" s="10">
        <f>SUBTOTAL(9,G312:G312)</f>
        <v>228496.72</v>
      </c>
    </row>
    <row r="314" spans="1:7" ht="24.95" customHeight="1" x14ac:dyDescent="0.15">
      <c r="A314" s="24" t="s">
        <v>519</v>
      </c>
      <c r="B314" s="24"/>
      <c r="C314" s="24"/>
      <c r="D314" s="24"/>
      <c r="E314" s="24"/>
      <c r="F314" s="24"/>
      <c r="G314" s="10">
        <f>SUBTOTAL(9,G312:G313)</f>
        <v>228496.72</v>
      </c>
    </row>
    <row r="315" spans="1:7" ht="24.95" customHeight="1" x14ac:dyDescent="0.15"/>
    <row r="316" spans="1:7" ht="20.100000000000001" customHeight="1" x14ac:dyDescent="0.15">
      <c r="A316" s="22" t="s">
        <v>414</v>
      </c>
      <c r="B316" s="22"/>
      <c r="C316" s="23" t="s">
        <v>247</v>
      </c>
      <c r="D316" s="23"/>
      <c r="E316" s="23"/>
      <c r="F316" s="23"/>
      <c r="G316" s="23"/>
    </row>
    <row r="317" spans="1:7" ht="20.100000000000001" customHeight="1" x14ac:dyDescent="0.15">
      <c r="A317" s="22" t="s">
        <v>415</v>
      </c>
      <c r="B317" s="22"/>
      <c r="C317" s="23" t="s">
        <v>416</v>
      </c>
      <c r="D317" s="23"/>
      <c r="E317" s="23"/>
      <c r="F317" s="23"/>
      <c r="G317" s="23"/>
    </row>
    <row r="318" spans="1:7" ht="24.95" customHeight="1" x14ac:dyDescent="0.15">
      <c r="A318" s="22" t="s">
        <v>417</v>
      </c>
      <c r="B318" s="22"/>
      <c r="C318" s="23" t="s">
        <v>391</v>
      </c>
      <c r="D318" s="23"/>
      <c r="E318" s="23"/>
      <c r="F318" s="23"/>
      <c r="G318" s="23"/>
    </row>
    <row r="319" spans="1:7" ht="15" customHeight="1" x14ac:dyDescent="0.15"/>
    <row r="320" spans="1:7" ht="24.95" customHeight="1" x14ac:dyDescent="0.15">
      <c r="A320" s="14" t="s">
        <v>507</v>
      </c>
      <c r="B320" s="14"/>
      <c r="C320" s="14"/>
      <c r="D320" s="14"/>
      <c r="E320" s="14"/>
      <c r="F320" s="14"/>
      <c r="G320" s="14"/>
    </row>
    <row r="321" spans="1:7" ht="15" customHeight="1" x14ac:dyDescent="0.15"/>
    <row r="322" spans="1:7" ht="50.1" customHeight="1" x14ac:dyDescent="0.15">
      <c r="A322" s="5" t="s">
        <v>324</v>
      </c>
      <c r="B322" s="20" t="s">
        <v>472</v>
      </c>
      <c r="C322" s="20"/>
      <c r="D322" s="5" t="s">
        <v>508</v>
      </c>
      <c r="E322" s="5" t="s">
        <v>509</v>
      </c>
      <c r="F322" s="5" t="s">
        <v>510</v>
      </c>
      <c r="G322" s="5" t="s">
        <v>511</v>
      </c>
    </row>
    <row r="323" spans="1:7" ht="15" customHeight="1" x14ac:dyDescent="0.15">
      <c r="A323" s="5">
        <v>1</v>
      </c>
      <c r="B323" s="20">
        <v>2</v>
      </c>
      <c r="C323" s="20"/>
      <c r="D323" s="5">
        <v>3</v>
      </c>
      <c r="E323" s="5">
        <v>4</v>
      </c>
      <c r="F323" s="5">
        <v>5</v>
      </c>
      <c r="G323" s="5">
        <v>6</v>
      </c>
    </row>
    <row r="324" spans="1:7" ht="39.950000000000003" customHeight="1" x14ac:dyDescent="0.15">
      <c r="A324" s="5" t="s">
        <v>429</v>
      </c>
      <c r="B324" s="25" t="s">
        <v>656</v>
      </c>
      <c r="C324" s="25"/>
      <c r="D324" s="5" t="s">
        <v>59</v>
      </c>
      <c r="E324" s="8">
        <v>1</v>
      </c>
      <c r="F324" s="8">
        <v>36000</v>
      </c>
      <c r="G324" s="8">
        <v>36000</v>
      </c>
    </row>
    <row r="325" spans="1:7" ht="24.95" customHeight="1" x14ac:dyDescent="0.15">
      <c r="A325" s="24" t="s">
        <v>514</v>
      </c>
      <c r="B325" s="24"/>
      <c r="C325" s="24"/>
      <c r="D325" s="24"/>
      <c r="E325" s="10">
        <f>SUBTOTAL(9,E324:E324)</f>
        <v>1</v>
      </c>
      <c r="F325" s="10" t="s">
        <v>332</v>
      </c>
      <c r="G325" s="10">
        <f>SUBTOTAL(9,G324:G324)</f>
        <v>36000</v>
      </c>
    </row>
    <row r="326" spans="1:7" ht="24.95" customHeight="1" x14ac:dyDescent="0.15">
      <c r="A326" s="24" t="s">
        <v>519</v>
      </c>
      <c r="B326" s="24"/>
      <c r="C326" s="24"/>
      <c r="D326" s="24"/>
      <c r="E326" s="24"/>
      <c r="F326" s="24"/>
      <c r="G326" s="10">
        <f>SUBTOTAL(9,G324:G325)</f>
        <v>36000</v>
      </c>
    </row>
    <row r="327" spans="1:7" ht="24.95" customHeight="1" x14ac:dyDescent="0.15"/>
    <row r="328" spans="1:7" ht="20.100000000000001" customHeight="1" x14ac:dyDescent="0.15">
      <c r="A328" s="22" t="s">
        <v>414</v>
      </c>
      <c r="B328" s="22"/>
      <c r="C328" s="23" t="s">
        <v>247</v>
      </c>
      <c r="D328" s="23"/>
      <c r="E328" s="23"/>
      <c r="F328" s="23"/>
      <c r="G328" s="23"/>
    </row>
    <row r="329" spans="1:7" ht="20.100000000000001" customHeight="1" x14ac:dyDescent="0.15">
      <c r="A329" s="22" t="s">
        <v>415</v>
      </c>
      <c r="B329" s="22"/>
      <c r="C329" s="23" t="s">
        <v>416</v>
      </c>
      <c r="D329" s="23"/>
      <c r="E329" s="23"/>
      <c r="F329" s="23"/>
      <c r="G329" s="23"/>
    </row>
    <row r="330" spans="1:7" ht="24.95" customHeight="1" x14ac:dyDescent="0.15">
      <c r="A330" s="22" t="s">
        <v>417</v>
      </c>
      <c r="B330" s="22"/>
      <c r="C330" s="23" t="s">
        <v>391</v>
      </c>
      <c r="D330" s="23"/>
      <c r="E330" s="23"/>
      <c r="F330" s="23"/>
      <c r="G330" s="23"/>
    </row>
    <row r="331" spans="1:7" ht="15" customHeight="1" x14ac:dyDescent="0.15"/>
    <row r="332" spans="1:7" ht="24.95" customHeight="1" x14ac:dyDescent="0.15">
      <c r="A332" s="14" t="s">
        <v>520</v>
      </c>
      <c r="B332" s="14"/>
      <c r="C332" s="14"/>
      <c r="D332" s="14"/>
      <c r="E332" s="14"/>
      <c r="F332" s="14"/>
      <c r="G332" s="14"/>
    </row>
    <row r="333" spans="1:7" ht="15" customHeight="1" x14ac:dyDescent="0.15"/>
    <row r="334" spans="1:7" ht="50.1" customHeight="1" x14ac:dyDescent="0.15">
      <c r="A334" s="5" t="s">
        <v>324</v>
      </c>
      <c r="B334" s="20" t="s">
        <v>472</v>
      </c>
      <c r="C334" s="20"/>
      <c r="D334" s="5" t="s">
        <v>508</v>
      </c>
      <c r="E334" s="5" t="s">
        <v>509</v>
      </c>
      <c r="F334" s="5" t="s">
        <v>510</v>
      </c>
      <c r="G334" s="5" t="s">
        <v>511</v>
      </c>
    </row>
    <row r="335" spans="1:7" ht="15" customHeight="1" x14ac:dyDescent="0.15">
      <c r="A335" s="5">
        <v>1</v>
      </c>
      <c r="B335" s="20">
        <v>2</v>
      </c>
      <c r="C335" s="20"/>
      <c r="D335" s="5">
        <v>3</v>
      </c>
      <c r="E335" s="5">
        <v>4</v>
      </c>
      <c r="F335" s="5">
        <v>5</v>
      </c>
      <c r="G335" s="5">
        <v>6</v>
      </c>
    </row>
    <row r="336" spans="1:7" ht="39.950000000000003" customHeight="1" x14ac:dyDescent="0.15">
      <c r="A336" s="5" t="s">
        <v>429</v>
      </c>
      <c r="B336" s="25" t="s">
        <v>521</v>
      </c>
      <c r="C336" s="25"/>
      <c r="D336" s="5" t="s">
        <v>59</v>
      </c>
      <c r="E336" s="8">
        <v>1</v>
      </c>
      <c r="F336" s="8">
        <v>47070.01</v>
      </c>
      <c r="G336" s="8">
        <v>47070.01</v>
      </c>
    </row>
    <row r="337" spans="1:7" ht="24.95" customHeight="1" x14ac:dyDescent="0.15">
      <c r="A337" s="24" t="s">
        <v>514</v>
      </c>
      <c r="B337" s="24"/>
      <c r="C337" s="24"/>
      <c r="D337" s="24"/>
      <c r="E337" s="10">
        <f>SUBTOTAL(9,E336:E336)</f>
        <v>1</v>
      </c>
      <c r="F337" s="10" t="s">
        <v>332</v>
      </c>
      <c r="G337" s="10">
        <f>SUBTOTAL(9,G336:G336)</f>
        <v>47070.01</v>
      </c>
    </row>
    <row r="338" spans="1:7" ht="24.95" customHeight="1" x14ac:dyDescent="0.15">
      <c r="A338" s="24" t="s">
        <v>519</v>
      </c>
      <c r="B338" s="24"/>
      <c r="C338" s="24"/>
      <c r="D338" s="24"/>
      <c r="E338" s="24"/>
      <c r="F338" s="24"/>
      <c r="G338" s="10">
        <f>SUBTOTAL(9,G336:G337)</f>
        <v>47070.01</v>
      </c>
    </row>
    <row r="339" spans="1:7" ht="24.95" customHeight="1" x14ac:dyDescent="0.15"/>
    <row r="340" spans="1:7" ht="20.100000000000001" customHeight="1" x14ac:dyDescent="0.15">
      <c r="A340" s="22" t="s">
        <v>414</v>
      </c>
      <c r="B340" s="22"/>
      <c r="C340" s="23" t="s">
        <v>247</v>
      </c>
      <c r="D340" s="23"/>
      <c r="E340" s="23"/>
      <c r="F340" s="23"/>
      <c r="G340" s="23"/>
    </row>
    <row r="341" spans="1:7" ht="20.100000000000001" customHeight="1" x14ac:dyDescent="0.15">
      <c r="A341" s="22" t="s">
        <v>415</v>
      </c>
      <c r="B341" s="22"/>
      <c r="C341" s="23" t="s">
        <v>416</v>
      </c>
      <c r="D341" s="23"/>
      <c r="E341" s="23"/>
      <c r="F341" s="23"/>
      <c r="G341" s="23"/>
    </row>
    <row r="342" spans="1:7" ht="24.95" customHeight="1" x14ac:dyDescent="0.15">
      <c r="A342" s="22" t="s">
        <v>417</v>
      </c>
      <c r="B342" s="22"/>
      <c r="C342" s="23" t="s">
        <v>391</v>
      </c>
      <c r="D342" s="23"/>
      <c r="E342" s="23"/>
      <c r="F342" s="23"/>
      <c r="G342" s="23"/>
    </row>
    <row r="343" spans="1:7" ht="15" customHeight="1" x14ac:dyDescent="0.15"/>
    <row r="344" spans="1:7" ht="24.95" customHeight="1" x14ac:dyDescent="0.15">
      <c r="A344" s="14" t="s">
        <v>525</v>
      </c>
      <c r="B344" s="14"/>
      <c r="C344" s="14"/>
      <c r="D344" s="14"/>
      <c r="E344" s="14"/>
      <c r="F344" s="14"/>
      <c r="G344" s="14"/>
    </row>
    <row r="345" spans="1:7" ht="15" customHeight="1" x14ac:dyDescent="0.15"/>
    <row r="346" spans="1:7" ht="50.1" customHeight="1" x14ac:dyDescent="0.15">
      <c r="A346" s="5" t="s">
        <v>324</v>
      </c>
      <c r="B346" s="20" t="s">
        <v>472</v>
      </c>
      <c r="C346" s="20"/>
      <c r="D346" s="5" t="s">
        <v>508</v>
      </c>
      <c r="E346" s="5" t="s">
        <v>509</v>
      </c>
      <c r="F346" s="5" t="s">
        <v>510</v>
      </c>
      <c r="G346" s="5" t="s">
        <v>511</v>
      </c>
    </row>
    <row r="347" spans="1:7" ht="15" customHeight="1" x14ac:dyDescent="0.15">
      <c r="A347" s="5">
        <v>1</v>
      </c>
      <c r="B347" s="20">
        <v>2</v>
      </c>
      <c r="C347" s="20"/>
      <c r="D347" s="5">
        <v>3</v>
      </c>
      <c r="E347" s="5">
        <v>4</v>
      </c>
      <c r="F347" s="5">
        <v>5</v>
      </c>
      <c r="G347" s="5">
        <v>6</v>
      </c>
    </row>
    <row r="348" spans="1:7" ht="39.950000000000003" customHeight="1" x14ac:dyDescent="0.15">
      <c r="A348" s="5" t="s">
        <v>429</v>
      </c>
      <c r="B348" s="25" t="s">
        <v>527</v>
      </c>
      <c r="C348" s="25"/>
      <c r="D348" s="5" t="s">
        <v>59</v>
      </c>
      <c r="E348" s="8">
        <v>1</v>
      </c>
      <c r="F348" s="8">
        <v>20000</v>
      </c>
      <c r="G348" s="8">
        <v>20000</v>
      </c>
    </row>
    <row r="349" spans="1:7" ht="39.950000000000003" customHeight="1" x14ac:dyDescent="0.15">
      <c r="A349" s="5" t="s">
        <v>429</v>
      </c>
      <c r="B349" s="25" t="s">
        <v>526</v>
      </c>
      <c r="C349" s="25"/>
      <c r="D349" s="5" t="s">
        <v>59</v>
      </c>
      <c r="E349" s="8">
        <v>1</v>
      </c>
      <c r="F349" s="8">
        <v>26300</v>
      </c>
      <c r="G349" s="8">
        <v>26300</v>
      </c>
    </row>
    <row r="350" spans="1:7" ht="24.95" customHeight="1" x14ac:dyDescent="0.15">
      <c r="A350" s="24" t="s">
        <v>514</v>
      </c>
      <c r="B350" s="24"/>
      <c r="C350" s="24"/>
      <c r="D350" s="24"/>
      <c r="E350" s="10">
        <f>SUBTOTAL(9,E348:E349)</f>
        <v>2</v>
      </c>
      <c r="F350" s="10" t="s">
        <v>332</v>
      </c>
      <c r="G350" s="10">
        <f>SUBTOTAL(9,G348:G349)</f>
        <v>46300</v>
      </c>
    </row>
    <row r="351" spans="1:7" ht="24.95" customHeight="1" x14ac:dyDescent="0.15">
      <c r="A351" s="24" t="s">
        <v>519</v>
      </c>
      <c r="B351" s="24"/>
      <c r="C351" s="24"/>
      <c r="D351" s="24"/>
      <c r="E351" s="24"/>
      <c r="F351" s="24"/>
      <c r="G351" s="10">
        <f>SUBTOTAL(9,G348:G350)</f>
        <v>46300</v>
      </c>
    </row>
    <row r="352" spans="1:7" ht="24.95" customHeight="1" x14ac:dyDescent="0.15"/>
    <row r="353" spans="1:7" ht="20.100000000000001" customHeight="1" x14ac:dyDescent="0.15">
      <c r="A353" s="22" t="s">
        <v>414</v>
      </c>
      <c r="B353" s="22"/>
      <c r="C353" s="23" t="s">
        <v>247</v>
      </c>
      <c r="D353" s="23"/>
      <c r="E353" s="23"/>
      <c r="F353" s="23"/>
      <c r="G353" s="23"/>
    </row>
    <row r="354" spans="1:7" ht="20.100000000000001" customHeight="1" x14ac:dyDescent="0.15">
      <c r="A354" s="22" t="s">
        <v>415</v>
      </c>
      <c r="B354" s="22"/>
      <c r="C354" s="23" t="s">
        <v>416</v>
      </c>
      <c r="D354" s="23"/>
      <c r="E354" s="23"/>
      <c r="F354" s="23"/>
      <c r="G354" s="23"/>
    </row>
    <row r="355" spans="1:7" ht="24.95" customHeight="1" x14ac:dyDescent="0.15">
      <c r="A355" s="22" t="s">
        <v>417</v>
      </c>
      <c r="B355" s="22"/>
      <c r="C355" s="23" t="s">
        <v>391</v>
      </c>
      <c r="D355" s="23"/>
      <c r="E355" s="23"/>
      <c r="F355" s="23"/>
      <c r="G355" s="23"/>
    </row>
    <row r="356" spans="1:7" ht="15" customHeight="1" x14ac:dyDescent="0.15"/>
    <row r="357" spans="1:7" ht="24.95" customHeight="1" x14ac:dyDescent="0.15">
      <c r="A357" s="14" t="s">
        <v>539</v>
      </c>
      <c r="B357" s="14"/>
      <c r="C357" s="14"/>
      <c r="D357" s="14"/>
      <c r="E357" s="14"/>
      <c r="F357" s="14"/>
      <c r="G357" s="14"/>
    </row>
    <row r="358" spans="1:7" ht="15" customHeight="1" x14ac:dyDescent="0.15"/>
    <row r="359" spans="1:7" ht="50.1" customHeight="1" x14ac:dyDescent="0.15">
      <c r="A359" s="5" t="s">
        <v>324</v>
      </c>
      <c r="B359" s="20" t="s">
        <v>472</v>
      </c>
      <c r="C359" s="20"/>
      <c r="D359" s="5" t="s">
        <v>508</v>
      </c>
      <c r="E359" s="5" t="s">
        <v>509</v>
      </c>
      <c r="F359" s="5" t="s">
        <v>510</v>
      </c>
      <c r="G359" s="5" t="s">
        <v>511</v>
      </c>
    </row>
    <row r="360" spans="1:7" ht="15" customHeight="1" x14ac:dyDescent="0.15">
      <c r="A360" s="5">
        <v>1</v>
      </c>
      <c r="B360" s="20">
        <v>2</v>
      </c>
      <c r="C360" s="20"/>
      <c r="D360" s="5">
        <v>3</v>
      </c>
      <c r="E360" s="5">
        <v>4</v>
      </c>
      <c r="F360" s="5">
        <v>5</v>
      </c>
      <c r="G360" s="5">
        <v>6</v>
      </c>
    </row>
    <row r="361" spans="1:7" ht="39.950000000000003" customHeight="1" x14ac:dyDescent="0.15">
      <c r="A361" s="5" t="s">
        <v>429</v>
      </c>
      <c r="B361" s="25" t="s">
        <v>541</v>
      </c>
      <c r="C361" s="25"/>
      <c r="D361" s="5" t="s">
        <v>59</v>
      </c>
      <c r="E361" s="8">
        <v>1</v>
      </c>
      <c r="F361" s="8">
        <v>884810.54</v>
      </c>
      <c r="G361" s="8">
        <v>884810.54</v>
      </c>
    </row>
    <row r="362" spans="1:7" ht="24.95" customHeight="1" x14ac:dyDescent="0.15">
      <c r="A362" s="24" t="s">
        <v>514</v>
      </c>
      <c r="B362" s="24"/>
      <c r="C362" s="24"/>
      <c r="D362" s="24"/>
      <c r="E362" s="10">
        <f>SUBTOTAL(9,E361:E361)</f>
        <v>1</v>
      </c>
      <c r="F362" s="10" t="s">
        <v>332</v>
      </c>
      <c r="G362" s="10">
        <f>SUBTOTAL(9,G361:G361)</f>
        <v>884810.54</v>
      </c>
    </row>
    <row r="363" spans="1:7" ht="24.95" customHeight="1" x14ac:dyDescent="0.15">
      <c r="A363" s="24" t="s">
        <v>519</v>
      </c>
      <c r="B363" s="24"/>
      <c r="C363" s="24"/>
      <c r="D363" s="24"/>
      <c r="E363" s="24"/>
      <c r="F363" s="24"/>
      <c r="G363" s="10">
        <f>SUBTOTAL(9,G361:G362)</f>
        <v>884810.54</v>
      </c>
    </row>
    <row r="364" spans="1:7" ht="24.95" customHeight="1" x14ac:dyDescent="0.15"/>
    <row r="365" spans="1:7" ht="20.100000000000001" customHeight="1" x14ac:dyDescent="0.15">
      <c r="A365" s="22" t="s">
        <v>414</v>
      </c>
      <c r="B365" s="22"/>
      <c r="C365" s="23" t="s">
        <v>247</v>
      </c>
      <c r="D365" s="23"/>
      <c r="E365" s="23"/>
      <c r="F365" s="23"/>
      <c r="G365" s="23"/>
    </row>
    <row r="366" spans="1:7" ht="20.100000000000001" customHeight="1" x14ac:dyDescent="0.15">
      <c r="A366" s="22" t="s">
        <v>415</v>
      </c>
      <c r="B366" s="22"/>
      <c r="C366" s="23" t="s">
        <v>416</v>
      </c>
      <c r="D366" s="23"/>
      <c r="E366" s="23"/>
      <c r="F366" s="23"/>
      <c r="G366" s="23"/>
    </row>
    <row r="367" spans="1:7" ht="24.95" customHeight="1" x14ac:dyDescent="0.15">
      <c r="A367" s="22" t="s">
        <v>417</v>
      </c>
      <c r="B367" s="22"/>
      <c r="C367" s="23" t="s">
        <v>391</v>
      </c>
      <c r="D367" s="23"/>
      <c r="E367" s="23"/>
      <c r="F367" s="23"/>
      <c r="G367" s="23"/>
    </row>
    <row r="368" spans="1:7" ht="15" customHeight="1" x14ac:dyDescent="0.15"/>
    <row r="369" spans="1:7" ht="24.95" customHeight="1" x14ac:dyDescent="0.15">
      <c r="A369" s="14" t="s">
        <v>572</v>
      </c>
      <c r="B369" s="14"/>
      <c r="C369" s="14"/>
      <c r="D369" s="14"/>
      <c r="E369" s="14"/>
      <c r="F369" s="14"/>
      <c r="G369" s="14"/>
    </row>
    <row r="370" spans="1:7" ht="15" customHeight="1" x14ac:dyDescent="0.15"/>
    <row r="371" spans="1:7" ht="50.1" customHeight="1" x14ac:dyDescent="0.15">
      <c r="A371" s="5" t="s">
        <v>324</v>
      </c>
      <c r="B371" s="20" t="s">
        <v>472</v>
      </c>
      <c r="C371" s="20"/>
      <c r="D371" s="5" t="s">
        <v>508</v>
      </c>
      <c r="E371" s="5" t="s">
        <v>509</v>
      </c>
      <c r="F371" s="5" t="s">
        <v>510</v>
      </c>
      <c r="G371" s="5" t="s">
        <v>511</v>
      </c>
    </row>
    <row r="372" spans="1:7" ht="15" customHeight="1" x14ac:dyDescent="0.15">
      <c r="A372" s="5">
        <v>1</v>
      </c>
      <c r="B372" s="20">
        <v>2</v>
      </c>
      <c r="C372" s="20"/>
      <c r="D372" s="5">
        <v>3</v>
      </c>
      <c r="E372" s="5">
        <v>4</v>
      </c>
      <c r="F372" s="5">
        <v>5</v>
      </c>
      <c r="G372" s="5">
        <v>6</v>
      </c>
    </row>
    <row r="373" spans="1:7" ht="39.950000000000003" customHeight="1" x14ac:dyDescent="0.15">
      <c r="A373" s="5" t="s">
        <v>429</v>
      </c>
      <c r="B373" s="25" t="s">
        <v>573</v>
      </c>
      <c r="C373" s="25"/>
      <c r="D373" s="5" t="s">
        <v>59</v>
      </c>
      <c r="E373" s="8">
        <v>1</v>
      </c>
      <c r="F373" s="8">
        <v>1050581.3400000001</v>
      </c>
      <c r="G373" s="8">
        <v>1050581.3400000001</v>
      </c>
    </row>
    <row r="374" spans="1:7" ht="24.95" customHeight="1" x14ac:dyDescent="0.15">
      <c r="A374" s="24" t="s">
        <v>514</v>
      </c>
      <c r="B374" s="24"/>
      <c r="C374" s="24"/>
      <c r="D374" s="24"/>
      <c r="E374" s="10">
        <f>SUBTOTAL(9,E373:E373)</f>
        <v>1</v>
      </c>
      <c r="F374" s="10" t="s">
        <v>332</v>
      </c>
      <c r="G374" s="10">
        <f>SUBTOTAL(9,G373:G373)</f>
        <v>1050581.3400000001</v>
      </c>
    </row>
    <row r="375" spans="1:7" ht="24.95" customHeight="1" x14ac:dyDescent="0.15">
      <c r="A375" s="24" t="s">
        <v>519</v>
      </c>
      <c r="B375" s="24"/>
      <c r="C375" s="24"/>
      <c r="D375" s="24"/>
      <c r="E375" s="24"/>
      <c r="F375" s="24"/>
      <c r="G375" s="10">
        <f>SUBTOTAL(9,G373:G374)</f>
        <v>1050581.3400000001</v>
      </c>
    </row>
    <row r="376" spans="1:7" ht="24.95" customHeight="1" x14ac:dyDescent="0.15"/>
    <row r="377" spans="1:7" ht="20.100000000000001" customHeight="1" x14ac:dyDescent="0.15">
      <c r="A377" s="22" t="s">
        <v>414</v>
      </c>
      <c r="B377" s="22"/>
      <c r="C377" s="23" t="s">
        <v>247</v>
      </c>
      <c r="D377" s="23"/>
      <c r="E377" s="23"/>
      <c r="F377" s="23"/>
      <c r="G377" s="23"/>
    </row>
    <row r="378" spans="1:7" ht="20.100000000000001" customHeight="1" x14ac:dyDescent="0.15">
      <c r="A378" s="22" t="s">
        <v>415</v>
      </c>
      <c r="B378" s="22"/>
      <c r="C378" s="23" t="s">
        <v>416</v>
      </c>
      <c r="D378" s="23"/>
      <c r="E378" s="23"/>
      <c r="F378" s="23"/>
      <c r="G378" s="23"/>
    </row>
    <row r="379" spans="1:7" ht="24.95" customHeight="1" x14ac:dyDescent="0.15">
      <c r="A379" s="22" t="s">
        <v>417</v>
      </c>
      <c r="B379" s="22"/>
      <c r="C379" s="23" t="s">
        <v>391</v>
      </c>
      <c r="D379" s="23"/>
      <c r="E379" s="23"/>
      <c r="F379" s="23"/>
      <c r="G379" s="23"/>
    </row>
    <row r="380" spans="1:7" ht="15" customHeight="1" x14ac:dyDescent="0.15"/>
    <row r="381" spans="1:7" ht="24.95" customHeight="1" x14ac:dyDescent="0.15">
      <c r="A381" s="14" t="s">
        <v>585</v>
      </c>
      <c r="B381" s="14"/>
      <c r="C381" s="14"/>
      <c r="D381" s="14"/>
      <c r="E381" s="14"/>
      <c r="F381" s="14"/>
      <c r="G381" s="14"/>
    </row>
    <row r="382" spans="1:7" ht="15" customHeight="1" x14ac:dyDescent="0.15"/>
    <row r="383" spans="1:7" ht="50.1" customHeight="1" x14ac:dyDescent="0.15">
      <c r="A383" s="5" t="s">
        <v>324</v>
      </c>
      <c r="B383" s="20" t="s">
        <v>472</v>
      </c>
      <c r="C383" s="20"/>
      <c r="D383" s="5" t="s">
        <v>508</v>
      </c>
      <c r="E383" s="5" t="s">
        <v>509</v>
      </c>
      <c r="F383" s="5" t="s">
        <v>510</v>
      </c>
      <c r="G383" s="5" t="s">
        <v>511</v>
      </c>
    </row>
    <row r="384" spans="1:7" ht="15" customHeight="1" x14ac:dyDescent="0.15">
      <c r="A384" s="5">
        <v>1</v>
      </c>
      <c r="B384" s="20">
        <v>2</v>
      </c>
      <c r="C384" s="20"/>
      <c r="D384" s="5">
        <v>3</v>
      </c>
      <c r="E384" s="5">
        <v>4</v>
      </c>
      <c r="F384" s="5">
        <v>5</v>
      </c>
      <c r="G384" s="5">
        <v>6</v>
      </c>
    </row>
    <row r="385" spans="1:7" ht="39.950000000000003" customHeight="1" x14ac:dyDescent="0.15">
      <c r="A385" s="5" t="s">
        <v>429</v>
      </c>
      <c r="B385" s="25" t="s">
        <v>586</v>
      </c>
      <c r="C385" s="25"/>
      <c r="D385" s="5" t="s">
        <v>59</v>
      </c>
      <c r="E385" s="8">
        <v>1</v>
      </c>
      <c r="F385" s="8">
        <v>100000</v>
      </c>
      <c r="G385" s="8">
        <v>100000</v>
      </c>
    </row>
    <row r="386" spans="1:7" ht="24.95" customHeight="1" x14ac:dyDescent="0.15">
      <c r="A386" s="24" t="s">
        <v>514</v>
      </c>
      <c r="B386" s="24"/>
      <c r="C386" s="24"/>
      <c r="D386" s="24"/>
      <c r="E386" s="10">
        <f>SUBTOTAL(9,E385:E385)</f>
        <v>1</v>
      </c>
      <c r="F386" s="10" t="s">
        <v>332</v>
      </c>
      <c r="G386" s="10">
        <f>SUBTOTAL(9,G385:G385)</f>
        <v>100000</v>
      </c>
    </row>
    <row r="387" spans="1:7" ht="24.95" customHeight="1" x14ac:dyDescent="0.15">
      <c r="A387" s="24" t="s">
        <v>519</v>
      </c>
      <c r="B387" s="24"/>
      <c r="C387" s="24"/>
      <c r="D387" s="24"/>
      <c r="E387" s="24"/>
      <c r="F387" s="24"/>
      <c r="G387" s="10">
        <f>SUBTOTAL(9,G385:G386)</f>
        <v>100000</v>
      </c>
    </row>
    <row r="388" spans="1:7" ht="24.95" customHeight="1" x14ac:dyDescent="0.15"/>
    <row r="389" spans="1:7" ht="20.100000000000001" customHeight="1" x14ac:dyDescent="0.15">
      <c r="A389" s="22" t="s">
        <v>414</v>
      </c>
      <c r="B389" s="22"/>
      <c r="C389" s="23" t="s">
        <v>247</v>
      </c>
      <c r="D389" s="23"/>
      <c r="E389" s="23"/>
      <c r="F389" s="23"/>
      <c r="G389" s="23"/>
    </row>
    <row r="390" spans="1:7" ht="20.100000000000001" customHeight="1" x14ac:dyDescent="0.15">
      <c r="A390" s="22" t="s">
        <v>415</v>
      </c>
      <c r="B390" s="22"/>
      <c r="C390" s="23" t="s">
        <v>465</v>
      </c>
      <c r="D390" s="23"/>
      <c r="E390" s="23"/>
      <c r="F390" s="23"/>
      <c r="G390" s="23"/>
    </row>
    <row r="391" spans="1:7" ht="24.95" customHeight="1" x14ac:dyDescent="0.15">
      <c r="A391" s="22" t="s">
        <v>417</v>
      </c>
      <c r="B391" s="22"/>
      <c r="C391" s="23" t="s">
        <v>391</v>
      </c>
      <c r="D391" s="23"/>
      <c r="E391" s="23"/>
      <c r="F391" s="23"/>
      <c r="G391" s="23"/>
    </row>
    <row r="392" spans="1:7" ht="15" customHeight="1" x14ac:dyDescent="0.15"/>
    <row r="393" spans="1:7" ht="24.95" customHeight="1" x14ac:dyDescent="0.15">
      <c r="A393" s="14" t="s">
        <v>507</v>
      </c>
      <c r="B393" s="14"/>
      <c r="C393" s="14"/>
      <c r="D393" s="14"/>
      <c r="E393" s="14"/>
      <c r="F393" s="14"/>
      <c r="G393" s="14"/>
    </row>
    <row r="394" spans="1:7" ht="15" customHeight="1" x14ac:dyDescent="0.15"/>
    <row r="395" spans="1:7" ht="50.1" customHeight="1" x14ac:dyDescent="0.15">
      <c r="A395" s="5" t="s">
        <v>324</v>
      </c>
      <c r="B395" s="20" t="s">
        <v>472</v>
      </c>
      <c r="C395" s="20"/>
      <c r="D395" s="5" t="s">
        <v>508</v>
      </c>
      <c r="E395" s="5" t="s">
        <v>509</v>
      </c>
      <c r="F395" s="5" t="s">
        <v>510</v>
      </c>
      <c r="G395" s="5" t="s">
        <v>511</v>
      </c>
    </row>
    <row r="396" spans="1:7" ht="15" customHeight="1" x14ac:dyDescent="0.15">
      <c r="A396" s="5">
        <v>1</v>
      </c>
      <c r="B396" s="20">
        <v>2</v>
      </c>
      <c r="C396" s="20"/>
      <c r="D396" s="5">
        <v>3</v>
      </c>
      <c r="E396" s="5">
        <v>4</v>
      </c>
      <c r="F396" s="5">
        <v>5</v>
      </c>
      <c r="G396" s="5">
        <v>6</v>
      </c>
    </row>
    <row r="397" spans="1:7" ht="39.950000000000003" customHeight="1" x14ac:dyDescent="0.15">
      <c r="A397" s="5" t="s">
        <v>429</v>
      </c>
      <c r="B397" s="25" t="s">
        <v>657</v>
      </c>
      <c r="C397" s="25"/>
      <c r="D397" s="5" t="s">
        <v>59</v>
      </c>
      <c r="E397" s="8">
        <v>1</v>
      </c>
      <c r="F397" s="8">
        <v>18000</v>
      </c>
      <c r="G397" s="8">
        <v>18000</v>
      </c>
    </row>
    <row r="398" spans="1:7" ht="24.95" customHeight="1" x14ac:dyDescent="0.15">
      <c r="A398" s="24" t="s">
        <v>514</v>
      </c>
      <c r="B398" s="24"/>
      <c r="C398" s="24"/>
      <c r="D398" s="24"/>
      <c r="E398" s="10">
        <f>SUBTOTAL(9,E397:E397)</f>
        <v>1</v>
      </c>
      <c r="F398" s="10" t="s">
        <v>332</v>
      </c>
      <c r="G398" s="10">
        <f>SUBTOTAL(9,G397:G397)</f>
        <v>18000</v>
      </c>
    </row>
    <row r="399" spans="1:7" ht="24.95" customHeight="1" x14ac:dyDescent="0.15">
      <c r="A399" s="24" t="s">
        <v>519</v>
      </c>
      <c r="B399" s="24"/>
      <c r="C399" s="24"/>
      <c r="D399" s="24"/>
      <c r="E399" s="24"/>
      <c r="F399" s="24"/>
      <c r="G399" s="10">
        <f>SUBTOTAL(9,G397:G398)</f>
        <v>18000</v>
      </c>
    </row>
    <row r="400" spans="1:7" ht="24.95" customHeight="1" x14ac:dyDescent="0.15"/>
    <row r="401" spans="1:7" ht="20.100000000000001" customHeight="1" x14ac:dyDescent="0.15">
      <c r="A401" s="22" t="s">
        <v>414</v>
      </c>
      <c r="B401" s="22"/>
      <c r="C401" s="23" t="s">
        <v>247</v>
      </c>
      <c r="D401" s="23"/>
      <c r="E401" s="23"/>
      <c r="F401" s="23"/>
      <c r="G401" s="23"/>
    </row>
    <row r="402" spans="1:7" ht="20.100000000000001" customHeight="1" x14ac:dyDescent="0.15">
      <c r="A402" s="22" t="s">
        <v>415</v>
      </c>
      <c r="B402" s="22"/>
      <c r="C402" s="23" t="s">
        <v>465</v>
      </c>
      <c r="D402" s="23"/>
      <c r="E402" s="23"/>
      <c r="F402" s="23"/>
      <c r="G402" s="23"/>
    </row>
    <row r="403" spans="1:7" ht="24.95" customHeight="1" x14ac:dyDescent="0.15">
      <c r="A403" s="22" t="s">
        <v>417</v>
      </c>
      <c r="B403" s="22"/>
      <c r="C403" s="23" t="s">
        <v>391</v>
      </c>
      <c r="D403" s="23"/>
      <c r="E403" s="23"/>
      <c r="F403" s="23"/>
      <c r="G403" s="23"/>
    </row>
    <row r="404" spans="1:7" ht="15" customHeight="1" x14ac:dyDescent="0.15"/>
    <row r="405" spans="1:7" ht="24.95" customHeight="1" x14ac:dyDescent="0.15">
      <c r="A405" s="14" t="s">
        <v>525</v>
      </c>
      <c r="B405" s="14"/>
      <c r="C405" s="14"/>
      <c r="D405" s="14"/>
      <c r="E405" s="14"/>
      <c r="F405" s="14"/>
      <c r="G405" s="14"/>
    </row>
    <row r="406" spans="1:7" ht="15" customHeight="1" x14ac:dyDescent="0.15"/>
    <row r="407" spans="1:7" ht="50.1" customHeight="1" x14ac:dyDescent="0.15">
      <c r="A407" s="5" t="s">
        <v>324</v>
      </c>
      <c r="B407" s="20" t="s">
        <v>472</v>
      </c>
      <c r="C407" s="20"/>
      <c r="D407" s="5" t="s">
        <v>508</v>
      </c>
      <c r="E407" s="5" t="s">
        <v>509</v>
      </c>
      <c r="F407" s="5" t="s">
        <v>510</v>
      </c>
      <c r="G407" s="5" t="s">
        <v>511</v>
      </c>
    </row>
    <row r="408" spans="1:7" ht="15" customHeight="1" x14ac:dyDescent="0.15">
      <c r="A408" s="5">
        <v>1</v>
      </c>
      <c r="B408" s="20">
        <v>2</v>
      </c>
      <c r="C408" s="20"/>
      <c r="D408" s="5">
        <v>3</v>
      </c>
      <c r="E408" s="5">
        <v>4</v>
      </c>
      <c r="F408" s="5">
        <v>5</v>
      </c>
      <c r="G408" s="5">
        <v>6</v>
      </c>
    </row>
    <row r="409" spans="1:7" ht="39.950000000000003" customHeight="1" x14ac:dyDescent="0.15">
      <c r="A409" s="5" t="s">
        <v>429</v>
      </c>
      <c r="B409" s="25" t="s">
        <v>598</v>
      </c>
      <c r="C409" s="25"/>
      <c r="D409" s="5" t="s">
        <v>59</v>
      </c>
      <c r="E409" s="8">
        <v>1</v>
      </c>
      <c r="F409" s="8">
        <v>46901.5</v>
      </c>
      <c r="G409" s="8">
        <v>46901.5</v>
      </c>
    </row>
    <row r="410" spans="1:7" ht="24.95" customHeight="1" x14ac:dyDescent="0.15">
      <c r="A410" s="24" t="s">
        <v>514</v>
      </c>
      <c r="B410" s="24"/>
      <c r="C410" s="24"/>
      <c r="D410" s="24"/>
      <c r="E410" s="10">
        <f>SUBTOTAL(9,E409:E409)</f>
        <v>1</v>
      </c>
      <c r="F410" s="10" t="s">
        <v>332</v>
      </c>
      <c r="G410" s="10">
        <f>SUBTOTAL(9,G409:G409)</f>
        <v>46901.5</v>
      </c>
    </row>
    <row r="411" spans="1:7" ht="24.95" customHeight="1" x14ac:dyDescent="0.15">
      <c r="A411" s="24" t="s">
        <v>519</v>
      </c>
      <c r="B411" s="24"/>
      <c r="C411" s="24"/>
      <c r="D411" s="24"/>
      <c r="E411" s="24"/>
      <c r="F411" s="24"/>
      <c r="G411" s="10">
        <f>SUBTOTAL(9,G409:G410)</f>
        <v>46901.5</v>
      </c>
    </row>
    <row r="412" spans="1:7" ht="24.95" customHeight="1" x14ac:dyDescent="0.15"/>
    <row r="413" spans="1:7" ht="20.100000000000001" customHeight="1" x14ac:dyDescent="0.15">
      <c r="A413" s="22" t="s">
        <v>414</v>
      </c>
      <c r="B413" s="22"/>
      <c r="C413" s="23" t="s">
        <v>247</v>
      </c>
      <c r="D413" s="23"/>
      <c r="E413" s="23"/>
      <c r="F413" s="23"/>
      <c r="G413" s="23"/>
    </row>
    <row r="414" spans="1:7" ht="20.100000000000001" customHeight="1" x14ac:dyDescent="0.15">
      <c r="A414" s="22" t="s">
        <v>415</v>
      </c>
      <c r="B414" s="22"/>
      <c r="C414" s="23" t="s">
        <v>465</v>
      </c>
      <c r="D414" s="23"/>
      <c r="E414" s="23"/>
      <c r="F414" s="23"/>
      <c r="G414" s="23"/>
    </row>
    <row r="415" spans="1:7" ht="24.95" customHeight="1" x14ac:dyDescent="0.15">
      <c r="A415" s="22" t="s">
        <v>417</v>
      </c>
      <c r="B415" s="22"/>
      <c r="C415" s="23" t="s">
        <v>391</v>
      </c>
      <c r="D415" s="23"/>
      <c r="E415" s="23"/>
      <c r="F415" s="23"/>
      <c r="G415" s="23"/>
    </row>
    <row r="416" spans="1:7" ht="15" customHeight="1" x14ac:dyDescent="0.15"/>
    <row r="417" spans="1:7" ht="24.95" customHeight="1" x14ac:dyDescent="0.15">
      <c r="A417" s="14" t="s">
        <v>539</v>
      </c>
      <c r="B417" s="14"/>
      <c r="C417" s="14"/>
      <c r="D417" s="14"/>
      <c r="E417" s="14"/>
      <c r="F417" s="14"/>
      <c r="G417" s="14"/>
    </row>
    <row r="418" spans="1:7" ht="15" customHeight="1" x14ac:dyDescent="0.15"/>
    <row r="419" spans="1:7" ht="50.1" customHeight="1" x14ac:dyDescent="0.15">
      <c r="A419" s="5" t="s">
        <v>324</v>
      </c>
      <c r="B419" s="20" t="s">
        <v>472</v>
      </c>
      <c r="C419" s="20"/>
      <c r="D419" s="5" t="s">
        <v>508</v>
      </c>
      <c r="E419" s="5" t="s">
        <v>509</v>
      </c>
      <c r="F419" s="5" t="s">
        <v>510</v>
      </c>
      <c r="G419" s="5" t="s">
        <v>511</v>
      </c>
    </row>
    <row r="420" spans="1:7" ht="15" customHeight="1" x14ac:dyDescent="0.15">
      <c r="A420" s="5">
        <v>1</v>
      </c>
      <c r="B420" s="20">
        <v>2</v>
      </c>
      <c r="C420" s="20"/>
      <c r="D420" s="5">
        <v>3</v>
      </c>
      <c r="E420" s="5">
        <v>4</v>
      </c>
      <c r="F420" s="5">
        <v>5</v>
      </c>
      <c r="G420" s="5">
        <v>6</v>
      </c>
    </row>
    <row r="421" spans="1:7" ht="39.950000000000003" customHeight="1" x14ac:dyDescent="0.15">
      <c r="A421" s="5" t="s">
        <v>429</v>
      </c>
      <c r="B421" s="25" t="s">
        <v>609</v>
      </c>
      <c r="C421" s="25"/>
      <c r="D421" s="5" t="s">
        <v>59</v>
      </c>
      <c r="E421" s="8">
        <v>1</v>
      </c>
      <c r="F421" s="8">
        <v>41346</v>
      </c>
      <c r="G421" s="8">
        <v>41346</v>
      </c>
    </row>
    <row r="422" spans="1:7" ht="39.950000000000003" customHeight="1" x14ac:dyDescent="0.15">
      <c r="A422" s="5" t="s">
        <v>429</v>
      </c>
      <c r="B422" s="25" t="s">
        <v>609</v>
      </c>
      <c r="C422" s="25"/>
      <c r="D422" s="5" t="s">
        <v>59</v>
      </c>
      <c r="E422" s="8">
        <v>1</v>
      </c>
      <c r="F422" s="8">
        <v>930800</v>
      </c>
      <c r="G422" s="8">
        <v>930800</v>
      </c>
    </row>
    <row r="423" spans="1:7" ht="39.950000000000003" customHeight="1" x14ac:dyDescent="0.15">
      <c r="A423" s="5" t="s">
        <v>429</v>
      </c>
      <c r="B423" s="25" t="s">
        <v>609</v>
      </c>
      <c r="C423" s="25"/>
      <c r="D423" s="5" t="s">
        <v>59</v>
      </c>
      <c r="E423" s="8">
        <v>1</v>
      </c>
      <c r="F423" s="8">
        <v>104300</v>
      </c>
      <c r="G423" s="8">
        <v>104300</v>
      </c>
    </row>
    <row r="424" spans="1:7" ht="24.95" customHeight="1" x14ac:dyDescent="0.15">
      <c r="A424" s="24" t="s">
        <v>514</v>
      </c>
      <c r="B424" s="24"/>
      <c r="C424" s="24"/>
      <c r="D424" s="24"/>
      <c r="E424" s="10">
        <f>SUBTOTAL(9,E421:E423)</f>
        <v>3</v>
      </c>
      <c r="F424" s="10" t="s">
        <v>332</v>
      </c>
      <c r="G424" s="10">
        <f>SUBTOTAL(9,G421:G423)</f>
        <v>1076446</v>
      </c>
    </row>
    <row r="425" spans="1:7" ht="24.95" customHeight="1" x14ac:dyDescent="0.15">
      <c r="A425" s="24" t="s">
        <v>519</v>
      </c>
      <c r="B425" s="24"/>
      <c r="C425" s="24"/>
      <c r="D425" s="24"/>
      <c r="E425" s="24"/>
      <c r="F425" s="24"/>
      <c r="G425" s="10">
        <f>SUBTOTAL(9,G421:G424)</f>
        <v>1076446</v>
      </c>
    </row>
    <row r="426" spans="1:7" ht="24.95" customHeight="1" x14ac:dyDescent="0.15"/>
    <row r="427" spans="1:7" ht="20.100000000000001" customHeight="1" x14ac:dyDescent="0.15">
      <c r="A427" s="22" t="s">
        <v>414</v>
      </c>
      <c r="B427" s="22"/>
      <c r="C427" s="23" t="s">
        <v>247</v>
      </c>
      <c r="D427" s="23"/>
      <c r="E427" s="23"/>
      <c r="F427" s="23"/>
      <c r="G427" s="23"/>
    </row>
    <row r="428" spans="1:7" ht="20.100000000000001" customHeight="1" x14ac:dyDescent="0.15">
      <c r="A428" s="22" t="s">
        <v>415</v>
      </c>
      <c r="B428" s="22"/>
      <c r="C428" s="23" t="s">
        <v>465</v>
      </c>
      <c r="D428" s="23"/>
      <c r="E428" s="23"/>
      <c r="F428" s="23"/>
      <c r="G428" s="23"/>
    </row>
    <row r="429" spans="1:7" ht="24.95" customHeight="1" x14ac:dyDescent="0.15">
      <c r="A429" s="22" t="s">
        <v>417</v>
      </c>
      <c r="B429" s="22"/>
      <c r="C429" s="23" t="s">
        <v>391</v>
      </c>
      <c r="D429" s="23"/>
      <c r="E429" s="23"/>
      <c r="F429" s="23"/>
      <c r="G429" s="23"/>
    </row>
    <row r="430" spans="1:7" ht="15" customHeight="1" x14ac:dyDescent="0.15"/>
    <row r="431" spans="1:7" ht="24.95" customHeight="1" x14ac:dyDescent="0.15">
      <c r="A431" s="14" t="s">
        <v>622</v>
      </c>
      <c r="B431" s="14"/>
      <c r="C431" s="14"/>
      <c r="D431" s="14"/>
      <c r="E431" s="14"/>
      <c r="F431" s="14"/>
      <c r="G431" s="14"/>
    </row>
    <row r="432" spans="1:7" ht="15" customHeight="1" x14ac:dyDescent="0.15"/>
    <row r="433" spans="1:7" ht="50.1" customHeight="1" x14ac:dyDescent="0.15">
      <c r="A433" s="5" t="s">
        <v>324</v>
      </c>
      <c r="B433" s="20" t="s">
        <v>472</v>
      </c>
      <c r="C433" s="20"/>
      <c r="D433" s="5" t="s">
        <v>508</v>
      </c>
      <c r="E433" s="5" t="s">
        <v>509</v>
      </c>
      <c r="F433" s="5" t="s">
        <v>510</v>
      </c>
      <c r="G433" s="5" t="s">
        <v>511</v>
      </c>
    </row>
    <row r="434" spans="1:7" ht="15" customHeight="1" x14ac:dyDescent="0.15">
      <c r="A434" s="5">
        <v>1</v>
      </c>
      <c r="B434" s="20">
        <v>2</v>
      </c>
      <c r="C434" s="20"/>
      <c r="D434" s="5">
        <v>3</v>
      </c>
      <c r="E434" s="5">
        <v>4</v>
      </c>
      <c r="F434" s="5">
        <v>5</v>
      </c>
      <c r="G434" s="5">
        <v>6</v>
      </c>
    </row>
    <row r="435" spans="1:7" ht="39.950000000000003" customHeight="1" x14ac:dyDescent="0.15">
      <c r="A435" s="5" t="s">
        <v>429</v>
      </c>
      <c r="B435" s="25" t="s">
        <v>658</v>
      </c>
      <c r="C435" s="25"/>
      <c r="D435" s="5" t="s">
        <v>59</v>
      </c>
      <c r="E435" s="8">
        <v>1</v>
      </c>
      <c r="F435" s="8">
        <v>19153.599999999999</v>
      </c>
      <c r="G435" s="8">
        <v>19153.599999999999</v>
      </c>
    </row>
    <row r="436" spans="1:7" ht="24.95" customHeight="1" x14ac:dyDescent="0.15">
      <c r="A436" s="24" t="s">
        <v>514</v>
      </c>
      <c r="B436" s="24"/>
      <c r="C436" s="24"/>
      <c r="D436" s="24"/>
      <c r="E436" s="10">
        <f>SUBTOTAL(9,E435:E435)</f>
        <v>1</v>
      </c>
      <c r="F436" s="10" t="s">
        <v>332</v>
      </c>
      <c r="G436" s="10">
        <f>SUBTOTAL(9,G435:G435)</f>
        <v>19153.599999999999</v>
      </c>
    </row>
    <row r="437" spans="1:7" ht="24.95" customHeight="1" x14ac:dyDescent="0.15">
      <c r="A437" s="24" t="s">
        <v>519</v>
      </c>
      <c r="B437" s="24"/>
      <c r="C437" s="24"/>
      <c r="D437" s="24"/>
      <c r="E437" s="24"/>
      <c r="F437" s="24"/>
      <c r="G437" s="10">
        <f>SUBTOTAL(9,G435:G436)</f>
        <v>19153.599999999999</v>
      </c>
    </row>
    <row r="438" spans="1:7" ht="24.95" customHeight="1" x14ac:dyDescent="0.15"/>
    <row r="439" spans="1:7" ht="20.100000000000001" customHeight="1" x14ac:dyDescent="0.15">
      <c r="A439" s="22" t="s">
        <v>414</v>
      </c>
      <c r="B439" s="22"/>
      <c r="C439" s="23" t="s">
        <v>247</v>
      </c>
      <c r="D439" s="23"/>
      <c r="E439" s="23"/>
      <c r="F439" s="23"/>
      <c r="G439" s="23"/>
    </row>
    <row r="440" spans="1:7" ht="20.100000000000001" customHeight="1" x14ac:dyDescent="0.15">
      <c r="A440" s="22" t="s">
        <v>415</v>
      </c>
      <c r="B440" s="22"/>
      <c r="C440" s="23" t="s">
        <v>465</v>
      </c>
      <c r="D440" s="23"/>
      <c r="E440" s="23"/>
      <c r="F440" s="23"/>
      <c r="G440" s="23"/>
    </row>
    <row r="441" spans="1:7" ht="24.95" customHeight="1" x14ac:dyDescent="0.15">
      <c r="A441" s="22" t="s">
        <v>417</v>
      </c>
      <c r="B441" s="22"/>
      <c r="C441" s="23" t="s">
        <v>391</v>
      </c>
      <c r="D441" s="23"/>
      <c r="E441" s="23"/>
      <c r="F441" s="23"/>
      <c r="G441" s="23"/>
    </row>
    <row r="442" spans="1:7" ht="15" customHeight="1" x14ac:dyDescent="0.15"/>
    <row r="443" spans="1:7" ht="24.95" customHeight="1" x14ac:dyDescent="0.15">
      <c r="A443" s="14" t="s">
        <v>640</v>
      </c>
      <c r="B443" s="14"/>
      <c r="C443" s="14"/>
      <c r="D443" s="14"/>
      <c r="E443" s="14"/>
      <c r="F443" s="14"/>
      <c r="G443" s="14"/>
    </row>
    <row r="444" spans="1:7" ht="15" customHeight="1" x14ac:dyDescent="0.15"/>
    <row r="445" spans="1:7" ht="50.1" customHeight="1" x14ac:dyDescent="0.15">
      <c r="A445" s="5" t="s">
        <v>324</v>
      </c>
      <c r="B445" s="20" t="s">
        <v>472</v>
      </c>
      <c r="C445" s="20"/>
      <c r="D445" s="5" t="s">
        <v>508</v>
      </c>
      <c r="E445" s="5" t="s">
        <v>509</v>
      </c>
      <c r="F445" s="5" t="s">
        <v>510</v>
      </c>
      <c r="G445" s="5" t="s">
        <v>511</v>
      </c>
    </row>
    <row r="446" spans="1:7" ht="15" customHeight="1" x14ac:dyDescent="0.15">
      <c r="A446" s="5">
        <v>1</v>
      </c>
      <c r="B446" s="20">
        <v>2</v>
      </c>
      <c r="C446" s="20"/>
      <c r="D446" s="5">
        <v>3</v>
      </c>
      <c r="E446" s="5">
        <v>4</v>
      </c>
      <c r="F446" s="5">
        <v>5</v>
      </c>
      <c r="G446" s="5">
        <v>6</v>
      </c>
    </row>
    <row r="447" spans="1:7" ht="39.950000000000003" customHeight="1" x14ac:dyDescent="0.15">
      <c r="A447" s="5" t="s">
        <v>429</v>
      </c>
      <c r="B447" s="25" t="s">
        <v>641</v>
      </c>
      <c r="C447" s="25"/>
      <c r="D447" s="5" t="s">
        <v>59</v>
      </c>
      <c r="E447" s="8">
        <v>1</v>
      </c>
      <c r="F447" s="8">
        <v>836832.9</v>
      </c>
      <c r="G447" s="8">
        <v>836832.9</v>
      </c>
    </row>
    <row r="448" spans="1:7" ht="24.95" customHeight="1" x14ac:dyDescent="0.15">
      <c r="A448" s="24" t="s">
        <v>514</v>
      </c>
      <c r="B448" s="24"/>
      <c r="C448" s="24"/>
      <c r="D448" s="24"/>
      <c r="E448" s="10">
        <f>SUBTOTAL(9,E447:E447)</f>
        <v>1</v>
      </c>
      <c r="F448" s="10" t="s">
        <v>332</v>
      </c>
      <c r="G448" s="10">
        <f>SUBTOTAL(9,G447:G447)</f>
        <v>836832.9</v>
      </c>
    </row>
    <row r="449" spans="1:7" ht="24.95" customHeight="1" x14ac:dyDescent="0.15">
      <c r="A449" s="24" t="s">
        <v>519</v>
      </c>
      <c r="B449" s="24"/>
      <c r="C449" s="24"/>
      <c r="D449" s="24"/>
      <c r="E449" s="24"/>
      <c r="F449" s="24"/>
      <c r="G449" s="10">
        <f>SUBTOTAL(9,G447:G448)</f>
        <v>836832.9</v>
      </c>
    </row>
    <row r="450" spans="1:7" ht="24.95" customHeight="1" x14ac:dyDescent="0.15"/>
    <row r="451" spans="1:7" ht="20.100000000000001" customHeight="1" x14ac:dyDescent="0.15">
      <c r="A451" s="22" t="s">
        <v>414</v>
      </c>
      <c r="B451" s="22"/>
      <c r="C451" s="23" t="s">
        <v>295</v>
      </c>
      <c r="D451" s="23"/>
      <c r="E451" s="23"/>
      <c r="F451" s="23"/>
      <c r="G451" s="23"/>
    </row>
    <row r="452" spans="1:7" ht="20.100000000000001" customHeight="1" x14ac:dyDescent="0.15">
      <c r="A452" s="22" t="s">
        <v>415</v>
      </c>
      <c r="B452" s="22"/>
      <c r="C452" s="23" t="s">
        <v>416</v>
      </c>
      <c r="D452" s="23"/>
      <c r="E452" s="23"/>
      <c r="F452" s="23"/>
      <c r="G452" s="23"/>
    </row>
    <row r="453" spans="1:7" ht="24.95" customHeight="1" x14ac:dyDescent="0.15">
      <c r="A453" s="22" t="s">
        <v>417</v>
      </c>
      <c r="B453" s="22"/>
      <c r="C453" s="23" t="s">
        <v>391</v>
      </c>
      <c r="D453" s="23"/>
      <c r="E453" s="23"/>
      <c r="F453" s="23"/>
      <c r="G453" s="23"/>
    </row>
    <row r="454" spans="1:7" ht="15" customHeight="1" x14ac:dyDescent="0.15"/>
    <row r="455" spans="1:7" ht="24.95" customHeight="1" x14ac:dyDescent="0.15">
      <c r="A455" s="14" t="s">
        <v>520</v>
      </c>
      <c r="B455" s="14"/>
      <c r="C455" s="14"/>
      <c r="D455" s="14"/>
      <c r="E455" s="14"/>
      <c r="F455" s="14"/>
      <c r="G455" s="14"/>
    </row>
    <row r="456" spans="1:7" ht="15" customHeight="1" x14ac:dyDescent="0.15"/>
    <row r="457" spans="1:7" ht="50.1" customHeight="1" x14ac:dyDescent="0.15">
      <c r="A457" s="5" t="s">
        <v>324</v>
      </c>
      <c r="B457" s="20" t="s">
        <v>472</v>
      </c>
      <c r="C457" s="20"/>
      <c r="D457" s="5" t="s">
        <v>508</v>
      </c>
      <c r="E457" s="5" t="s">
        <v>509</v>
      </c>
      <c r="F457" s="5" t="s">
        <v>510</v>
      </c>
      <c r="G457" s="5" t="s">
        <v>511</v>
      </c>
    </row>
    <row r="458" spans="1:7" ht="15" customHeight="1" x14ac:dyDescent="0.15">
      <c r="A458" s="5">
        <v>1</v>
      </c>
      <c r="B458" s="20">
        <v>2</v>
      </c>
      <c r="C458" s="20"/>
      <c r="D458" s="5">
        <v>3</v>
      </c>
      <c r="E458" s="5">
        <v>4</v>
      </c>
      <c r="F458" s="5">
        <v>5</v>
      </c>
      <c r="G458" s="5">
        <v>6</v>
      </c>
    </row>
    <row r="459" spans="1:7" ht="39.950000000000003" customHeight="1" x14ac:dyDescent="0.15">
      <c r="A459" s="5" t="s">
        <v>429</v>
      </c>
      <c r="B459" s="25" t="s">
        <v>521</v>
      </c>
      <c r="C459" s="25"/>
      <c r="D459" s="5" t="s">
        <v>59</v>
      </c>
      <c r="E459" s="8">
        <v>1</v>
      </c>
      <c r="F459" s="8">
        <v>1435429.99</v>
      </c>
      <c r="G459" s="8">
        <v>1435429.99</v>
      </c>
    </row>
    <row r="460" spans="1:7" ht="24.95" customHeight="1" x14ac:dyDescent="0.15">
      <c r="A460" s="24" t="s">
        <v>514</v>
      </c>
      <c r="B460" s="24"/>
      <c r="C460" s="24"/>
      <c r="D460" s="24"/>
      <c r="E460" s="10">
        <f>SUBTOTAL(9,E459:E459)</f>
        <v>1</v>
      </c>
      <c r="F460" s="10" t="s">
        <v>332</v>
      </c>
      <c r="G460" s="10">
        <f>SUBTOTAL(9,G459:G459)</f>
        <v>1435429.99</v>
      </c>
    </row>
    <row r="461" spans="1:7" ht="24.95" customHeight="1" x14ac:dyDescent="0.15">
      <c r="A461" s="24" t="s">
        <v>519</v>
      </c>
      <c r="B461" s="24"/>
      <c r="C461" s="24"/>
      <c r="D461" s="24"/>
      <c r="E461" s="24"/>
      <c r="F461" s="24"/>
      <c r="G461" s="10">
        <f>SUBTOTAL(9,G459:G460)</f>
        <v>1435429.99</v>
      </c>
    </row>
    <row r="462" spans="1:7" ht="24.95" customHeight="1" x14ac:dyDescent="0.15"/>
    <row r="463" spans="1:7" ht="20.100000000000001" customHeight="1" x14ac:dyDescent="0.15">
      <c r="A463" s="22" t="s">
        <v>414</v>
      </c>
      <c r="B463" s="22"/>
      <c r="C463" s="23" t="s">
        <v>247</v>
      </c>
      <c r="D463" s="23"/>
      <c r="E463" s="23"/>
      <c r="F463" s="23"/>
      <c r="G463" s="23"/>
    </row>
    <row r="464" spans="1:7" ht="20.100000000000001" customHeight="1" x14ac:dyDescent="0.15">
      <c r="A464" s="22" t="s">
        <v>415</v>
      </c>
      <c r="B464" s="22"/>
      <c r="C464" s="23" t="s">
        <v>416</v>
      </c>
      <c r="D464" s="23"/>
      <c r="E464" s="23"/>
      <c r="F464" s="23"/>
      <c r="G464" s="23"/>
    </row>
    <row r="465" spans="1:7" ht="24.95" customHeight="1" x14ac:dyDescent="0.15">
      <c r="A465" s="22" t="s">
        <v>417</v>
      </c>
      <c r="B465" s="22"/>
      <c r="C465" s="23" t="s">
        <v>394</v>
      </c>
      <c r="D465" s="23"/>
      <c r="E465" s="23"/>
      <c r="F465" s="23"/>
      <c r="G465" s="23"/>
    </row>
    <row r="466" spans="1:7" ht="15" customHeight="1" x14ac:dyDescent="0.15"/>
    <row r="467" spans="1:7" ht="24.95" customHeight="1" x14ac:dyDescent="0.15">
      <c r="A467" s="14" t="s">
        <v>507</v>
      </c>
      <c r="B467" s="14"/>
      <c r="C467" s="14"/>
      <c r="D467" s="14"/>
      <c r="E467" s="14"/>
      <c r="F467" s="14"/>
      <c r="G467" s="14"/>
    </row>
    <row r="468" spans="1:7" ht="15" customHeight="1" x14ac:dyDescent="0.15"/>
    <row r="469" spans="1:7" ht="50.1" customHeight="1" x14ac:dyDescent="0.15">
      <c r="A469" s="5" t="s">
        <v>324</v>
      </c>
      <c r="B469" s="20" t="s">
        <v>472</v>
      </c>
      <c r="C469" s="20"/>
      <c r="D469" s="5" t="s">
        <v>508</v>
      </c>
      <c r="E469" s="5" t="s">
        <v>509</v>
      </c>
      <c r="F469" s="5" t="s">
        <v>510</v>
      </c>
      <c r="G469" s="5" t="s">
        <v>511</v>
      </c>
    </row>
    <row r="470" spans="1:7" ht="15" customHeight="1" x14ac:dyDescent="0.15">
      <c r="A470" s="5">
        <v>1</v>
      </c>
      <c r="B470" s="20">
        <v>2</v>
      </c>
      <c r="C470" s="20"/>
      <c r="D470" s="5">
        <v>3</v>
      </c>
      <c r="E470" s="5">
        <v>4</v>
      </c>
      <c r="F470" s="5">
        <v>5</v>
      </c>
      <c r="G470" s="5">
        <v>6</v>
      </c>
    </row>
    <row r="471" spans="1:7" ht="39.950000000000003" customHeight="1" x14ac:dyDescent="0.15">
      <c r="A471" s="5" t="s">
        <v>429</v>
      </c>
      <c r="B471" s="25" t="s">
        <v>656</v>
      </c>
      <c r="C471" s="25"/>
      <c r="D471" s="5" t="s">
        <v>59</v>
      </c>
      <c r="E471" s="8">
        <v>1</v>
      </c>
      <c r="F471" s="8">
        <v>36000</v>
      </c>
      <c r="G471" s="8">
        <v>36000</v>
      </c>
    </row>
    <row r="472" spans="1:7" ht="24.95" customHeight="1" x14ac:dyDescent="0.15">
      <c r="A472" s="24" t="s">
        <v>514</v>
      </c>
      <c r="B472" s="24"/>
      <c r="C472" s="24"/>
      <c r="D472" s="24"/>
      <c r="E472" s="10">
        <f>SUBTOTAL(9,E471:E471)</f>
        <v>1</v>
      </c>
      <c r="F472" s="10" t="s">
        <v>332</v>
      </c>
      <c r="G472" s="10">
        <f>SUBTOTAL(9,G471:G471)</f>
        <v>36000</v>
      </c>
    </row>
    <row r="473" spans="1:7" ht="24.95" customHeight="1" x14ac:dyDescent="0.15">
      <c r="A473" s="24" t="s">
        <v>519</v>
      </c>
      <c r="B473" s="24"/>
      <c r="C473" s="24"/>
      <c r="D473" s="24"/>
      <c r="E473" s="24"/>
      <c r="F473" s="24"/>
      <c r="G473" s="10">
        <f>SUBTOTAL(9,G471:G472)</f>
        <v>36000</v>
      </c>
    </row>
    <row r="474" spans="1:7" ht="24.95" customHeight="1" x14ac:dyDescent="0.15"/>
    <row r="475" spans="1:7" ht="20.100000000000001" customHeight="1" x14ac:dyDescent="0.15">
      <c r="A475" s="22" t="s">
        <v>414</v>
      </c>
      <c r="B475" s="22"/>
      <c r="C475" s="23" t="s">
        <v>247</v>
      </c>
      <c r="D475" s="23"/>
      <c r="E475" s="23"/>
      <c r="F475" s="23"/>
      <c r="G475" s="23"/>
    </row>
    <row r="476" spans="1:7" ht="20.100000000000001" customHeight="1" x14ac:dyDescent="0.15">
      <c r="A476" s="22" t="s">
        <v>415</v>
      </c>
      <c r="B476" s="22"/>
      <c r="C476" s="23" t="s">
        <v>416</v>
      </c>
      <c r="D476" s="23"/>
      <c r="E476" s="23"/>
      <c r="F476" s="23"/>
      <c r="G476" s="23"/>
    </row>
    <row r="477" spans="1:7" ht="24.95" customHeight="1" x14ac:dyDescent="0.15">
      <c r="A477" s="22" t="s">
        <v>417</v>
      </c>
      <c r="B477" s="22"/>
      <c r="C477" s="23" t="s">
        <v>394</v>
      </c>
      <c r="D477" s="23"/>
      <c r="E477" s="23"/>
      <c r="F477" s="23"/>
      <c r="G477" s="23"/>
    </row>
    <row r="478" spans="1:7" ht="15" customHeight="1" x14ac:dyDescent="0.15"/>
    <row r="479" spans="1:7" ht="24.95" customHeight="1" x14ac:dyDescent="0.15">
      <c r="A479" s="14" t="s">
        <v>520</v>
      </c>
      <c r="B479" s="14"/>
      <c r="C479" s="14"/>
      <c r="D479" s="14"/>
      <c r="E479" s="14"/>
      <c r="F479" s="14"/>
      <c r="G479" s="14"/>
    </row>
    <row r="480" spans="1:7" ht="15" customHeight="1" x14ac:dyDescent="0.15"/>
    <row r="481" spans="1:7" ht="50.1" customHeight="1" x14ac:dyDescent="0.15">
      <c r="A481" s="5" t="s">
        <v>324</v>
      </c>
      <c r="B481" s="20" t="s">
        <v>472</v>
      </c>
      <c r="C481" s="20"/>
      <c r="D481" s="5" t="s">
        <v>508</v>
      </c>
      <c r="E481" s="5" t="s">
        <v>509</v>
      </c>
      <c r="F481" s="5" t="s">
        <v>510</v>
      </c>
      <c r="G481" s="5" t="s">
        <v>511</v>
      </c>
    </row>
    <row r="482" spans="1:7" ht="15" customHeight="1" x14ac:dyDescent="0.15">
      <c r="A482" s="5">
        <v>1</v>
      </c>
      <c r="B482" s="20">
        <v>2</v>
      </c>
      <c r="C482" s="20"/>
      <c r="D482" s="5">
        <v>3</v>
      </c>
      <c r="E482" s="5">
        <v>4</v>
      </c>
      <c r="F482" s="5">
        <v>5</v>
      </c>
      <c r="G482" s="5">
        <v>6</v>
      </c>
    </row>
    <row r="483" spans="1:7" ht="39.950000000000003" customHeight="1" x14ac:dyDescent="0.15">
      <c r="A483" s="5" t="s">
        <v>429</v>
      </c>
      <c r="B483" s="25" t="s">
        <v>521</v>
      </c>
      <c r="C483" s="25"/>
      <c r="D483" s="5" t="s">
        <v>59</v>
      </c>
      <c r="E483" s="8">
        <v>1</v>
      </c>
      <c r="F483" s="8">
        <v>47070.01</v>
      </c>
      <c r="G483" s="8">
        <v>47070.01</v>
      </c>
    </row>
    <row r="484" spans="1:7" ht="24.95" customHeight="1" x14ac:dyDescent="0.15">
      <c r="A484" s="24" t="s">
        <v>514</v>
      </c>
      <c r="B484" s="24"/>
      <c r="C484" s="24"/>
      <c r="D484" s="24"/>
      <c r="E484" s="10">
        <f>SUBTOTAL(9,E483:E483)</f>
        <v>1</v>
      </c>
      <c r="F484" s="10" t="s">
        <v>332</v>
      </c>
      <c r="G484" s="10">
        <f>SUBTOTAL(9,G483:G483)</f>
        <v>47070.01</v>
      </c>
    </row>
    <row r="485" spans="1:7" ht="24.95" customHeight="1" x14ac:dyDescent="0.15">
      <c r="A485" s="24" t="s">
        <v>519</v>
      </c>
      <c r="B485" s="24"/>
      <c r="C485" s="24"/>
      <c r="D485" s="24"/>
      <c r="E485" s="24"/>
      <c r="F485" s="24"/>
      <c r="G485" s="10">
        <f>SUBTOTAL(9,G483:G484)</f>
        <v>47070.01</v>
      </c>
    </row>
    <row r="486" spans="1:7" ht="24.95" customHeight="1" x14ac:dyDescent="0.15"/>
    <row r="487" spans="1:7" ht="20.100000000000001" customHeight="1" x14ac:dyDescent="0.15">
      <c r="A487" s="22" t="s">
        <v>414</v>
      </c>
      <c r="B487" s="22"/>
      <c r="C487" s="23" t="s">
        <v>247</v>
      </c>
      <c r="D487" s="23"/>
      <c r="E487" s="23"/>
      <c r="F487" s="23"/>
      <c r="G487" s="23"/>
    </row>
    <row r="488" spans="1:7" ht="20.100000000000001" customHeight="1" x14ac:dyDescent="0.15">
      <c r="A488" s="22" t="s">
        <v>415</v>
      </c>
      <c r="B488" s="22"/>
      <c r="C488" s="23" t="s">
        <v>416</v>
      </c>
      <c r="D488" s="23"/>
      <c r="E488" s="23"/>
      <c r="F488" s="23"/>
      <c r="G488" s="23"/>
    </row>
    <row r="489" spans="1:7" ht="24.95" customHeight="1" x14ac:dyDescent="0.15">
      <c r="A489" s="22" t="s">
        <v>417</v>
      </c>
      <c r="B489" s="22"/>
      <c r="C489" s="23" t="s">
        <v>394</v>
      </c>
      <c r="D489" s="23"/>
      <c r="E489" s="23"/>
      <c r="F489" s="23"/>
      <c r="G489" s="23"/>
    </row>
    <row r="490" spans="1:7" ht="15" customHeight="1" x14ac:dyDescent="0.15"/>
    <row r="491" spans="1:7" ht="24.95" customHeight="1" x14ac:dyDescent="0.15">
      <c r="A491" s="14" t="s">
        <v>525</v>
      </c>
      <c r="B491" s="14"/>
      <c r="C491" s="14"/>
      <c r="D491" s="14"/>
      <c r="E491" s="14"/>
      <c r="F491" s="14"/>
      <c r="G491" s="14"/>
    </row>
    <row r="492" spans="1:7" ht="15" customHeight="1" x14ac:dyDescent="0.15"/>
    <row r="493" spans="1:7" ht="50.1" customHeight="1" x14ac:dyDescent="0.15">
      <c r="A493" s="5" t="s">
        <v>324</v>
      </c>
      <c r="B493" s="20" t="s">
        <v>472</v>
      </c>
      <c r="C493" s="20"/>
      <c r="D493" s="5" t="s">
        <v>508</v>
      </c>
      <c r="E493" s="5" t="s">
        <v>509</v>
      </c>
      <c r="F493" s="5" t="s">
        <v>510</v>
      </c>
      <c r="G493" s="5" t="s">
        <v>511</v>
      </c>
    </row>
    <row r="494" spans="1:7" ht="15" customHeight="1" x14ac:dyDescent="0.15">
      <c r="A494" s="5">
        <v>1</v>
      </c>
      <c r="B494" s="20">
        <v>2</v>
      </c>
      <c r="C494" s="20"/>
      <c r="D494" s="5">
        <v>3</v>
      </c>
      <c r="E494" s="5">
        <v>4</v>
      </c>
      <c r="F494" s="5">
        <v>5</v>
      </c>
      <c r="G494" s="5">
        <v>6</v>
      </c>
    </row>
    <row r="495" spans="1:7" ht="39.950000000000003" customHeight="1" x14ac:dyDescent="0.15">
      <c r="A495" s="5" t="s">
        <v>429</v>
      </c>
      <c r="B495" s="25" t="s">
        <v>527</v>
      </c>
      <c r="C495" s="25"/>
      <c r="D495" s="5" t="s">
        <v>59</v>
      </c>
      <c r="E495" s="8">
        <v>1</v>
      </c>
      <c r="F495" s="8">
        <v>20000</v>
      </c>
      <c r="G495" s="8">
        <v>20000</v>
      </c>
    </row>
    <row r="496" spans="1:7" ht="39.950000000000003" customHeight="1" x14ac:dyDescent="0.15">
      <c r="A496" s="5" t="s">
        <v>429</v>
      </c>
      <c r="B496" s="25" t="s">
        <v>526</v>
      </c>
      <c r="C496" s="25"/>
      <c r="D496" s="5" t="s">
        <v>59</v>
      </c>
      <c r="E496" s="8">
        <v>1</v>
      </c>
      <c r="F496" s="8">
        <v>26300</v>
      </c>
      <c r="G496" s="8">
        <v>26300</v>
      </c>
    </row>
    <row r="497" spans="1:7" ht="24.95" customHeight="1" x14ac:dyDescent="0.15">
      <c r="A497" s="24" t="s">
        <v>514</v>
      </c>
      <c r="B497" s="24"/>
      <c r="C497" s="24"/>
      <c r="D497" s="24"/>
      <c r="E497" s="10">
        <f>SUBTOTAL(9,E495:E496)</f>
        <v>2</v>
      </c>
      <c r="F497" s="10" t="s">
        <v>332</v>
      </c>
      <c r="G497" s="10">
        <f>SUBTOTAL(9,G495:G496)</f>
        <v>46300</v>
      </c>
    </row>
    <row r="498" spans="1:7" ht="24.95" customHeight="1" x14ac:dyDescent="0.15">
      <c r="A498" s="24" t="s">
        <v>519</v>
      </c>
      <c r="B498" s="24"/>
      <c r="C498" s="24"/>
      <c r="D498" s="24"/>
      <c r="E498" s="24"/>
      <c r="F498" s="24"/>
      <c r="G498" s="10">
        <f>SUBTOTAL(9,G495:G497)</f>
        <v>46300</v>
      </c>
    </row>
    <row r="499" spans="1:7" ht="24.95" customHeight="1" x14ac:dyDescent="0.15"/>
    <row r="500" spans="1:7" ht="20.100000000000001" customHeight="1" x14ac:dyDescent="0.15">
      <c r="A500" s="22" t="s">
        <v>414</v>
      </c>
      <c r="B500" s="22"/>
      <c r="C500" s="23" t="s">
        <v>247</v>
      </c>
      <c r="D500" s="23"/>
      <c r="E500" s="23"/>
      <c r="F500" s="23"/>
      <c r="G500" s="23"/>
    </row>
    <row r="501" spans="1:7" ht="20.100000000000001" customHeight="1" x14ac:dyDescent="0.15">
      <c r="A501" s="22" t="s">
        <v>415</v>
      </c>
      <c r="B501" s="22"/>
      <c r="C501" s="23" t="s">
        <v>416</v>
      </c>
      <c r="D501" s="23"/>
      <c r="E501" s="23"/>
      <c r="F501" s="23"/>
      <c r="G501" s="23"/>
    </row>
    <row r="502" spans="1:7" ht="24.95" customHeight="1" x14ac:dyDescent="0.15">
      <c r="A502" s="22" t="s">
        <v>417</v>
      </c>
      <c r="B502" s="22"/>
      <c r="C502" s="23" t="s">
        <v>394</v>
      </c>
      <c r="D502" s="23"/>
      <c r="E502" s="23"/>
      <c r="F502" s="23"/>
      <c r="G502" s="23"/>
    </row>
    <row r="503" spans="1:7" ht="15" customHeight="1" x14ac:dyDescent="0.15"/>
    <row r="504" spans="1:7" ht="24.95" customHeight="1" x14ac:dyDescent="0.15">
      <c r="A504" s="14" t="s">
        <v>539</v>
      </c>
      <c r="B504" s="14"/>
      <c r="C504" s="14"/>
      <c r="D504" s="14"/>
      <c r="E504" s="14"/>
      <c r="F504" s="14"/>
      <c r="G504" s="14"/>
    </row>
    <row r="505" spans="1:7" ht="15" customHeight="1" x14ac:dyDescent="0.15"/>
    <row r="506" spans="1:7" ht="50.1" customHeight="1" x14ac:dyDescent="0.15">
      <c r="A506" s="5" t="s">
        <v>324</v>
      </c>
      <c r="B506" s="20" t="s">
        <v>472</v>
      </c>
      <c r="C506" s="20"/>
      <c r="D506" s="5" t="s">
        <v>508</v>
      </c>
      <c r="E506" s="5" t="s">
        <v>509</v>
      </c>
      <c r="F506" s="5" t="s">
        <v>510</v>
      </c>
      <c r="G506" s="5" t="s">
        <v>511</v>
      </c>
    </row>
    <row r="507" spans="1:7" ht="15" customHeight="1" x14ac:dyDescent="0.15">
      <c r="A507" s="5">
        <v>1</v>
      </c>
      <c r="B507" s="20">
        <v>2</v>
      </c>
      <c r="C507" s="20"/>
      <c r="D507" s="5">
        <v>3</v>
      </c>
      <c r="E507" s="5">
        <v>4</v>
      </c>
      <c r="F507" s="5">
        <v>5</v>
      </c>
      <c r="G507" s="5">
        <v>6</v>
      </c>
    </row>
    <row r="508" spans="1:7" ht="39.950000000000003" customHeight="1" x14ac:dyDescent="0.15">
      <c r="A508" s="5" t="s">
        <v>429</v>
      </c>
      <c r="B508" s="25" t="s">
        <v>541</v>
      </c>
      <c r="C508" s="25"/>
      <c r="D508" s="5" t="s">
        <v>59</v>
      </c>
      <c r="E508" s="8">
        <v>1</v>
      </c>
      <c r="F508" s="8">
        <v>884810.54</v>
      </c>
      <c r="G508" s="8">
        <v>884810.54</v>
      </c>
    </row>
    <row r="509" spans="1:7" ht="24.95" customHeight="1" x14ac:dyDescent="0.15">
      <c r="A509" s="24" t="s">
        <v>514</v>
      </c>
      <c r="B509" s="24"/>
      <c r="C509" s="24"/>
      <c r="D509" s="24"/>
      <c r="E509" s="10">
        <f>SUBTOTAL(9,E508:E508)</f>
        <v>1</v>
      </c>
      <c r="F509" s="10" t="s">
        <v>332</v>
      </c>
      <c r="G509" s="10">
        <f>SUBTOTAL(9,G508:G508)</f>
        <v>884810.54</v>
      </c>
    </row>
    <row r="510" spans="1:7" ht="24.95" customHeight="1" x14ac:dyDescent="0.15">
      <c r="A510" s="24" t="s">
        <v>519</v>
      </c>
      <c r="B510" s="24"/>
      <c r="C510" s="24"/>
      <c r="D510" s="24"/>
      <c r="E510" s="24"/>
      <c r="F510" s="24"/>
      <c r="G510" s="10">
        <f>SUBTOTAL(9,G508:G509)</f>
        <v>884810.54</v>
      </c>
    </row>
    <row r="511" spans="1:7" ht="24.95" customHeight="1" x14ac:dyDescent="0.15"/>
    <row r="512" spans="1:7" ht="20.100000000000001" customHeight="1" x14ac:dyDescent="0.15">
      <c r="A512" s="22" t="s">
        <v>414</v>
      </c>
      <c r="B512" s="22"/>
      <c r="C512" s="23" t="s">
        <v>247</v>
      </c>
      <c r="D512" s="23"/>
      <c r="E512" s="23"/>
      <c r="F512" s="23"/>
      <c r="G512" s="23"/>
    </row>
    <row r="513" spans="1:7" ht="20.100000000000001" customHeight="1" x14ac:dyDescent="0.15">
      <c r="A513" s="22" t="s">
        <v>415</v>
      </c>
      <c r="B513" s="22"/>
      <c r="C513" s="23" t="s">
        <v>416</v>
      </c>
      <c r="D513" s="23"/>
      <c r="E513" s="23"/>
      <c r="F513" s="23"/>
      <c r="G513" s="23"/>
    </row>
    <row r="514" spans="1:7" ht="24.95" customHeight="1" x14ac:dyDescent="0.15">
      <c r="A514" s="22" t="s">
        <v>417</v>
      </c>
      <c r="B514" s="22"/>
      <c r="C514" s="23" t="s">
        <v>394</v>
      </c>
      <c r="D514" s="23"/>
      <c r="E514" s="23"/>
      <c r="F514" s="23"/>
      <c r="G514" s="23"/>
    </row>
    <row r="515" spans="1:7" ht="15" customHeight="1" x14ac:dyDescent="0.15"/>
    <row r="516" spans="1:7" ht="24.95" customHeight="1" x14ac:dyDescent="0.15">
      <c r="A516" s="14" t="s">
        <v>572</v>
      </c>
      <c r="B516" s="14"/>
      <c r="C516" s="14"/>
      <c r="D516" s="14"/>
      <c r="E516" s="14"/>
      <c r="F516" s="14"/>
      <c r="G516" s="14"/>
    </row>
    <row r="517" spans="1:7" ht="15" customHeight="1" x14ac:dyDescent="0.15"/>
    <row r="518" spans="1:7" ht="50.1" customHeight="1" x14ac:dyDescent="0.15">
      <c r="A518" s="5" t="s">
        <v>324</v>
      </c>
      <c r="B518" s="20" t="s">
        <v>472</v>
      </c>
      <c r="C518" s="20"/>
      <c r="D518" s="5" t="s">
        <v>508</v>
      </c>
      <c r="E518" s="5" t="s">
        <v>509</v>
      </c>
      <c r="F518" s="5" t="s">
        <v>510</v>
      </c>
      <c r="G518" s="5" t="s">
        <v>511</v>
      </c>
    </row>
    <row r="519" spans="1:7" ht="15" customHeight="1" x14ac:dyDescent="0.15">
      <c r="A519" s="5">
        <v>1</v>
      </c>
      <c r="B519" s="20">
        <v>2</v>
      </c>
      <c r="C519" s="20"/>
      <c r="D519" s="5">
        <v>3</v>
      </c>
      <c r="E519" s="5">
        <v>4</v>
      </c>
      <c r="F519" s="5">
        <v>5</v>
      </c>
      <c r="G519" s="5">
        <v>6</v>
      </c>
    </row>
    <row r="520" spans="1:7" ht="39.950000000000003" customHeight="1" x14ac:dyDescent="0.15">
      <c r="A520" s="5" t="s">
        <v>429</v>
      </c>
      <c r="B520" s="25" t="s">
        <v>573</v>
      </c>
      <c r="C520" s="25"/>
      <c r="D520" s="5" t="s">
        <v>59</v>
      </c>
      <c r="E520" s="8">
        <v>1</v>
      </c>
      <c r="F520" s="8">
        <v>1658581.34</v>
      </c>
      <c r="G520" s="8">
        <v>1658581.34</v>
      </c>
    </row>
    <row r="521" spans="1:7" ht="24.95" customHeight="1" x14ac:dyDescent="0.15">
      <c r="A521" s="24" t="s">
        <v>514</v>
      </c>
      <c r="B521" s="24"/>
      <c r="C521" s="24"/>
      <c r="D521" s="24"/>
      <c r="E521" s="10">
        <f>SUBTOTAL(9,E520:E520)</f>
        <v>1</v>
      </c>
      <c r="F521" s="10" t="s">
        <v>332</v>
      </c>
      <c r="G521" s="10">
        <f>SUBTOTAL(9,G520:G520)</f>
        <v>1658581.34</v>
      </c>
    </row>
    <row r="522" spans="1:7" ht="24.95" customHeight="1" x14ac:dyDescent="0.15">
      <c r="A522" s="24" t="s">
        <v>519</v>
      </c>
      <c r="B522" s="24"/>
      <c r="C522" s="24"/>
      <c r="D522" s="24"/>
      <c r="E522" s="24"/>
      <c r="F522" s="24"/>
      <c r="G522" s="10">
        <f>SUBTOTAL(9,G520:G521)</f>
        <v>1658581.34</v>
      </c>
    </row>
    <row r="523" spans="1:7" ht="24.95" customHeight="1" x14ac:dyDescent="0.15"/>
    <row r="524" spans="1:7" ht="20.100000000000001" customHeight="1" x14ac:dyDescent="0.15">
      <c r="A524" s="22" t="s">
        <v>414</v>
      </c>
      <c r="B524" s="22"/>
      <c r="C524" s="23" t="s">
        <v>247</v>
      </c>
      <c r="D524" s="23"/>
      <c r="E524" s="23"/>
      <c r="F524" s="23"/>
      <c r="G524" s="23"/>
    </row>
    <row r="525" spans="1:7" ht="20.100000000000001" customHeight="1" x14ac:dyDescent="0.15">
      <c r="A525" s="22" t="s">
        <v>415</v>
      </c>
      <c r="B525" s="22"/>
      <c r="C525" s="23" t="s">
        <v>416</v>
      </c>
      <c r="D525" s="23"/>
      <c r="E525" s="23"/>
      <c r="F525" s="23"/>
      <c r="G525" s="23"/>
    </row>
    <row r="526" spans="1:7" ht="24.95" customHeight="1" x14ac:dyDescent="0.15">
      <c r="A526" s="22" t="s">
        <v>417</v>
      </c>
      <c r="B526" s="22"/>
      <c r="C526" s="23" t="s">
        <v>394</v>
      </c>
      <c r="D526" s="23"/>
      <c r="E526" s="23"/>
      <c r="F526" s="23"/>
      <c r="G526" s="23"/>
    </row>
    <row r="527" spans="1:7" ht="15" customHeight="1" x14ac:dyDescent="0.15"/>
    <row r="528" spans="1:7" ht="24.95" customHeight="1" x14ac:dyDescent="0.15">
      <c r="A528" s="14" t="s">
        <v>585</v>
      </c>
      <c r="B528" s="14"/>
      <c r="C528" s="14"/>
      <c r="D528" s="14"/>
      <c r="E528" s="14"/>
      <c r="F528" s="14"/>
      <c r="G528" s="14"/>
    </row>
    <row r="529" spans="1:7" ht="15" customHeight="1" x14ac:dyDescent="0.15"/>
    <row r="530" spans="1:7" ht="50.1" customHeight="1" x14ac:dyDescent="0.15">
      <c r="A530" s="5" t="s">
        <v>324</v>
      </c>
      <c r="B530" s="20" t="s">
        <v>472</v>
      </c>
      <c r="C530" s="20"/>
      <c r="D530" s="5" t="s">
        <v>508</v>
      </c>
      <c r="E530" s="5" t="s">
        <v>509</v>
      </c>
      <c r="F530" s="5" t="s">
        <v>510</v>
      </c>
      <c r="G530" s="5" t="s">
        <v>511</v>
      </c>
    </row>
    <row r="531" spans="1:7" ht="15" customHeight="1" x14ac:dyDescent="0.15">
      <c r="A531" s="5">
        <v>1</v>
      </c>
      <c r="B531" s="20">
        <v>2</v>
      </c>
      <c r="C531" s="20"/>
      <c r="D531" s="5">
        <v>3</v>
      </c>
      <c r="E531" s="5">
        <v>4</v>
      </c>
      <c r="F531" s="5">
        <v>5</v>
      </c>
      <c r="G531" s="5">
        <v>6</v>
      </c>
    </row>
    <row r="532" spans="1:7" ht="39.950000000000003" customHeight="1" x14ac:dyDescent="0.15">
      <c r="A532" s="5" t="s">
        <v>429</v>
      </c>
      <c r="B532" s="25" t="s">
        <v>586</v>
      </c>
      <c r="C532" s="25"/>
      <c r="D532" s="5" t="s">
        <v>59</v>
      </c>
      <c r="E532" s="8">
        <v>1</v>
      </c>
      <c r="F532" s="8">
        <v>100000</v>
      </c>
      <c r="G532" s="8">
        <v>100000</v>
      </c>
    </row>
    <row r="533" spans="1:7" ht="24.95" customHeight="1" x14ac:dyDescent="0.15">
      <c r="A533" s="24" t="s">
        <v>514</v>
      </c>
      <c r="B533" s="24"/>
      <c r="C533" s="24"/>
      <c r="D533" s="24"/>
      <c r="E533" s="10">
        <f>SUBTOTAL(9,E532:E532)</f>
        <v>1</v>
      </c>
      <c r="F533" s="10" t="s">
        <v>332</v>
      </c>
      <c r="G533" s="10">
        <f>SUBTOTAL(9,G532:G532)</f>
        <v>100000</v>
      </c>
    </row>
    <row r="534" spans="1:7" ht="24.95" customHeight="1" x14ac:dyDescent="0.15">
      <c r="A534" s="24" t="s">
        <v>519</v>
      </c>
      <c r="B534" s="24"/>
      <c r="C534" s="24"/>
      <c r="D534" s="24"/>
      <c r="E534" s="24"/>
      <c r="F534" s="24"/>
      <c r="G534" s="10">
        <f>SUBTOTAL(9,G532:G533)</f>
        <v>100000</v>
      </c>
    </row>
    <row r="535" spans="1:7" ht="24.95" customHeight="1" x14ac:dyDescent="0.15"/>
    <row r="536" spans="1:7" ht="20.100000000000001" customHeight="1" x14ac:dyDescent="0.15">
      <c r="A536" s="22" t="s">
        <v>414</v>
      </c>
      <c r="B536" s="22"/>
      <c r="C536" s="23" t="s">
        <v>247</v>
      </c>
      <c r="D536" s="23"/>
      <c r="E536" s="23"/>
      <c r="F536" s="23"/>
      <c r="G536" s="23"/>
    </row>
    <row r="537" spans="1:7" ht="20.100000000000001" customHeight="1" x14ac:dyDescent="0.15">
      <c r="A537" s="22" t="s">
        <v>415</v>
      </c>
      <c r="B537" s="22"/>
      <c r="C537" s="23" t="s">
        <v>465</v>
      </c>
      <c r="D537" s="23"/>
      <c r="E537" s="23"/>
      <c r="F537" s="23"/>
      <c r="G537" s="23"/>
    </row>
    <row r="538" spans="1:7" ht="24.95" customHeight="1" x14ac:dyDescent="0.15">
      <c r="A538" s="22" t="s">
        <v>417</v>
      </c>
      <c r="B538" s="22"/>
      <c r="C538" s="23" t="s">
        <v>394</v>
      </c>
      <c r="D538" s="23"/>
      <c r="E538" s="23"/>
      <c r="F538" s="23"/>
      <c r="G538" s="23"/>
    </row>
    <row r="539" spans="1:7" ht="15" customHeight="1" x14ac:dyDescent="0.15"/>
    <row r="540" spans="1:7" ht="24.95" customHeight="1" x14ac:dyDescent="0.15">
      <c r="A540" s="14" t="s">
        <v>507</v>
      </c>
      <c r="B540" s="14"/>
      <c r="C540" s="14"/>
      <c r="D540" s="14"/>
      <c r="E540" s="14"/>
      <c r="F540" s="14"/>
      <c r="G540" s="14"/>
    </row>
    <row r="541" spans="1:7" ht="15" customHeight="1" x14ac:dyDescent="0.15"/>
    <row r="542" spans="1:7" ht="50.1" customHeight="1" x14ac:dyDescent="0.15">
      <c r="A542" s="5" t="s">
        <v>324</v>
      </c>
      <c r="B542" s="20" t="s">
        <v>472</v>
      </c>
      <c r="C542" s="20"/>
      <c r="D542" s="5" t="s">
        <v>508</v>
      </c>
      <c r="E542" s="5" t="s">
        <v>509</v>
      </c>
      <c r="F542" s="5" t="s">
        <v>510</v>
      </c>
      <c r="G542" s="5" t="s">
        <v>511</v>
      </c>
    </row>
    <row r="543" spans="1:7" ht="15" customHeight="1" x14ac:dyDescent="0.15">
      <c r="A543" s="5">
        <v>1</v>
      </c>
      <c r="B543" s="20">
        <v>2</v>
      </c>
      <c r="C543" s="20"/>
      <c r="D543" s="5">
        <v>3</v>
      </c>
      <c r="E543" s="5">
        <v>4</v>
      </c>
      <c r="F543" s="5">
        <v>5</v>
      </c>
      <c r="G543" s="5">
        <v>6</v>
      </c>
    </row>
    <row r="544" spans="1:7" ht="39.950000000000003" customHeight="1" x14ac:dyDescent="0.15">
      <c r="A544" s="5" t="s">
        <v>429</v>
      </c>
      <c r="B544" s="25" t="s">
        <v>657</v>
      </c>
      <c r="C544" s="25"/>
      <c r="D544" s="5" t="s">
        <v>59</v>
      </c>
      <c r="E544" s="8">
        <v>1</v>
      </c>
      <c r="F544" s="8">
        <v>18000</v>
      </c>
      <c r="G544" s="8">
        <v>18000</v>
      </c>
    </row>
    <row r="545" spans="1:7" ht="24.95" customHeight="1" x14ac:dyDescent="0.15">
      <c r="A545" s="24" t="s">
        <v>514</v>
      </c>
      <c r="B545" s="24"/>
      <c r="C545" s="24"/>
      <c r="D545" s="24"/>
      <c r="E545" s="10">
        <f>SUBTOTAL(9,E544:E544)</f>
        <v>1</v>
      </c>
      <c r="F545" s="10" t="s">
        <v>332</v>
      </c>
      <c r="G545" s="10">
        <f>SUBTOTAL(9,G544:G544)</f>
        <v>18000</v>
      </c>
    </row>
    <row r="546" spans="1:7" ht="24.95" customHeight="1" x14ac:dyDescent="0.15">
      <c r="A546" s="24" t="s">
        <v>519</v>
      </c>
      <c r="B546" s="24"/>
      <c r="C546" s="24"/>
      <c r="D546" s="24"/>
      <c r="E546" s="24"/>
      <c r="F546" s="24"/>
      <c r="G546" s="10">
        <f>SUBTOTAL(9,G544:G545)</f>
        <v>18000</v>
      </c>
    </row>
    <row r="547" spans="1:7" ht="24.95" customHeight="1" x14ac:dyDescent="0.15"/>
    <row r="548" spans="1:7" ht="20.100000000000001" customHeight="1" x14ac:dyDescent="0.15">
      <c r="A548" s="22" t="s">
        <v>414</v>
      </c>
      <c r="B548" s="22"/>
      <c r="C548" s="23" t="s">
        <v>247</v>
      </c>
      <c r="D548" s="23"/>
      <c r="E548" s="23"/>
      <c r="F548" s="23"/>
      <c r="G548" s="23"/>
    </row>
    <row r="549" spans="1:7" ht="20.100000000000001" customHeight="1" x14ac:dyDescent="0.15">
      <c r="A549" s="22" t="s">
        <v>415</v>
      </c>
      <c r="B549" s="22"/>
      <c r="C549" s="23" t="s">
        <v>465</v>
      </c>
      <c r="D549" s="23"/>
      <c r="E549" s="23"/>
      <c r="F549" s="23"/>
      <c r="G549" s="23"/>
    </row>
    <row r="550" spans="1:7" ht="24.95" customHeight="1" x14ac:dyDescent="0.15">
      <c r="A550" s="22" t="s">
        <v>417</v>
      </c>
      <c r="B550" s="22"/>
      <c r="C550" s="23" t="s">
        <v>394</v>
      </c>
      <c r="D550" s="23"/>
      <c r="E550" s="23"/>
      <c r="F550" s="23"/>
      <c r="G550" s="23"/>
    </row>
    <row r="551" spans="1:7" ht="15" customHeight="1" x14ac:dyDescent="0.15"/>
    <row r="552" spans="1:7" ht="24.95" customHeight="1" x14ac:dyDescent="0.15">
      <c r="A552" s="14" t="s">
        <v>525</v>
      </c>
      <c r="B552" s="14"/>
      <c r="C552" s="14"/>
      <c r="D552" s="14"/>
      <c r="E552" s="14"/>
      <c r="F552" s="14"/>
      <c r="G552" s="14"/>
    </row>
    <row r="553" spans="1:7" ht="15" customHeight="1" x14ac:dyDescent="0.15"/>
    <row r="554" spans="1:7" ht="50.1" customHeight="1" x14ac:dyDescent="0.15">
      <c r="A554" s="5" t="s">
        <v>324</v>
      </c>
      <c r="B554" s="20" t="s">
        <v>472</v>
      </c>
      <c r="C554" s="20"/>
      <c r="D554" s="5" t="s">
        <v>508</v>
      </c>
      <c r="E554" s="5" t="s">
        <v>509</v>
      </c>
      <c r="F554" s="5" t="s">
        <v>510</v>
      </c>
      <c r="G554" s="5" t="s">
        <v>511</v>
      </c>
    </row>
    <row r="555" spans="1:7" ht="15" customHeight="1" x14ac:dyDescent="0.15">
      <c r="A555" s="5">
        <v>1</v>
      </c>
      <c r="B555" s="20">
        <v>2</v>
      </c>
      <c r="C555" s="20"/>
      <c r="D555" s="5">
        <v>3</v>
      </c>
      <c r="E555" s="5">
        <v>4</v>
      </c>
      <c r="F555" s="5">
        <v>5</v>
      </c>
      <c r="G555" s="5">
        <v>6</v>
      </c>
    </row>
    <row r="556" spans="1:7" ht="39.950000000000003" customHeight="1" x14ac:dyDescent="0.15">
      <c r="A556" s="5" t="s">
        <v>429</v>
      </c>
      <c r="B556" s="25" t="s">
        <v>598</v>
      </c>
      <c r="C556" s="25"/>
      <c r="D556" s="5" t="s">
        <v>59</v>
      </c>
      <c r="E556" s="8">
        <v>1</v>
      </c>
      <c r="F556" s="8">
        <v>46901.5</v>
      </c>
      <c r="G556" s="8">
        <v>46901.5</v>
      </c>
    </row>
    <row r="557" spans="1:7" ht="24.95" customHeight="1" x14ac:dyDescent="0.15">
      <c r="A557" s="24" t="s">
        <v>514</v>
      </c>
      <c r="B557" s="24"/>
      <c r="C557" s="24"/>
      <c r="D557" s="24"/>
      <c r="E557" s="10">
        <f>SUBTOTAL(9,E556:E556)</f>
        <v>1</v>
      </c>
      <c r="F557" s="10" t="s">
        <v>332</v>
      </c>
      <c r="G557" s="10">
        <f>SUBTOTAL(9,G556:G556)</f>
        <v>46901.5</v>
      </c>
    </row>
    <row r="558" spans="1:7" ht="24.95" customHeight="1" x14ac:dyDescent="0.15">
      <c r="A558" s="24" t="s">
        <v>519</v>
      </c>
      <c r="B558" s="24"/>
      <c r="C558" s="24"/>
      <c r="D558" s="24"/>
      <c r="E558" s="24"/>
      <c r="F558" s="24"/>
      <c r="G558" s="10">
        <f>SUBTOTAL(9,G556:G557)</f>
        <v>46901.5</v>
      </c>
    </row>
    <row r="559" spans="1:7" ht="24.95" customHeight="1" x14ac:dyDescent="0.15"/>
    <row r="560" spans="1:7" ht="20.100000000000001" customHeight="1" x14ac:dyDescent="0.15">
      <c r="A560" s="22" t="s">
        <v>414</v>
      </c>
      <c r="B560" s="22"/>
      <c r="C560" s="23" t="s">
        <v>247</v>
      </c>
      <c r="D560" s="23"/>
      <c r="E560" s="23"/>
      <c r="F560" s="23"/>
      <c r="G560" s="23"/>
    </row>
    <row r="561" spans="1:7" ht="20.100000000000001" customHeight="1" x14ac:dyDescent="0.15">
      <c r="A561" s="22" t="s">
        <v>415</v>
      </c>
      <c r="B561" s="22"/>
      <c r="C561" s="23" t="s">
        <v>465</v>
      </c>
      <c r="D561" s="23"/>
      <c r="E561" s="23"/>
      <c r="F561" s="23"/>
      <c r="G561" s="23"/>
    </row>
    <row r="562" spans="1:7" ht="24.95" customHeight="1" x14ac:dyDescent="0.15">
      <c r="A562" s="22" t="s">
        <v>417</v>
      </c>
      <c r="B562" s="22"/>
      <c r="C562" s="23" t="s">
        <v>394</v>
      </c>
      <c r="D562" s="23"/>
      <c r="E562" s="23"/>
      <c r="F562" s="23"/>
      <c r="G562" s="23"/>
    </row>
    <row r="563" spans="1:7" ht="15" customHeight="1" x14ac:dyDescent="0.15"/>
    <row r="564" spans="1:7" ht="24.95" customHeight="1" x14ac:dyDescent="0.15">
      <c r="A564" s="14" t="s">
        <v>539</v>
      </c>
      <c r="B564" s="14"/>
      <c r="C564" s="14"/>
      <c r="D564" s="14"/>
      <c r="E564" s="14"/>
      <c r="F564" s="14"/>
      <c r="G564" s="14"/>
    </row>
    <row r="565" spans="1:7" ht="15" customHeight="1" x14ac:dyDescent="0.15"/>
    <row r="566" spans="1:7" ht="50.1" customHeight="1" x14ac:dyDescent="0.15">
      <c r="A566" s="5" t="s">
        <v>324</v>
      </c>
      <c r="B566" s="20" t="s">
        <v>472</v>
      </c>
      <c r="C566" s="20"/>
      <c r="D566" s="5" t="s">
        <v>508</v>
      </c>
      <c r="E566" s="5" t="s">
        <v>509</v>
      </c>
      <c r="F566" s="5" t="s">
        <v>510</v>
      </c>
      <c r="G566" s="5" t="s">
        <v>511</v>
      </c>
    </row>
    <row r="567" spans="1:7" ht="15" customHeight="1" x14ac:dyDescent="0.15">
      <c r="A567" s="5">
        <v>1</v>
      </c>
      <c r="B567" s="20">
        <v>2</v>
      </c>
      <c r="C567" s="20"/>
      <c r="D567" s="5">
        <v>3</v>
      </c>
      <c r="E567" s="5">
        <v>4</v>
      </c>
      <c r="F567" s="5">
        <v>5</v>
      </c>
      <c r="G567" s="5">
        <v>6</v>
      </c>
    </row>
    <row r="568" spans="1:7" ht="39.950000000000003" customHeight="1" x14ac:dyDescent="0.15">
      <c r="A568" s="5" t="s">
        <v>429</v>
      </c>
      <c r="B568" s="25" t="s">
        <v>609</v>
      </c>
      <c r="C568" s="25"/>
      <c r="D568" s="5" t="s">
        <v>59</v>
      </c>
      <c r="E568" s="8">
        <v>1</v>
      </c>
      <c r="F568" s="8">
        <v>41346</v>
      </c>
      <c r="G568" s="8">
        <v>41346</v>
      </c>
    </row>
    <row r="569" spans="1:7" ht="39.950000000000003" customHeight="1" x14ac:dyDescent="0.15">
      <c r="A569" s="5" t="s">
        <v>429</v>
      </c>
      <c r="B569" s="25" t="s">
        <v>609</v>
      </c>
      <c r="C569" s="25"/>
      <c r="D569" s="5" t="s">
        <v>59</v>
      </c>
      <c r="E569" s="8">
        <v>1</v>
      </c>
      <c r="F569" s="8">
        <v>956700</v>
      </c>
      <c r="G569" s="8">
        <v>956700</v>
      </c>
    </row>
    <row r="570" spans="1:7" ht="39.950000000000003" customHeight="1" x14ac:dyDescent="0.15">
      <c r="A570" s="5" t="s">
        <v>429</v>
      </c>
      <c r="B570" s="25" t="s">
        <v>609</v>
      </c>
      <c r="C570" s="25"/>
      <c r="D570" s="5" t="s">
        <v>59</v>
      </c>
      <c r="E570" s="8">
        <v>1</v>
      </c>
      <c r="F570" s="8">
        <v>103200</v>
      </c>
      <c r="G570" s="8">
        <v>103200</v>
      </c>
    </row>
    <row r="571" spans="1:7" ht="24.95" customHeight="1" x14ac:dyDescent="0.15">
      <c r="A571" s="24" t="s">
        <v>514</v>
      </c>
      <c r="B571" s="24"/>
      <c r="C571" s="24"/>
      <c r="D571" s="24"/>
      <c r="E571" s="10">
        <f>SUBTOTAL(9,E568:E570)</f>
        <v>3</v>
      </c>
      <c r="F571" s="10" t="s">
        <v>332</v>
      </c>
      <c r="G571" s="10">
        <f>SUBTOTAL(9,G568:G570)</f>
        <v>1101246</v>
      </c>
    </row>
    <row r="572" spans="1:7" ht="24.95" customHeight="1" x14ac:dyDescent="0.15">
      <c r="A572" s="24" t="s">
        <v>519</v>
      </c>
      <c r="B572" s="24"/>
      <c r="C572" s="24"/>
      <c r="D572" s="24"/>
      <c r="E572" s="24"/>
      <c r="F572" s="24"/>
      <c r="G572" s="10">
        <f>SUBTOTAL(9,G568:G571)</f>
        <v>1101246</v>
      </c>
    </row>
    <row r="573" spans="1:7" ht="24.95" customHeight="1" x14ac:dyDescent="0.15"/>
    <row r="574" spans="1:7" ht="20.100000000000001" customHeight="1" x14ac:dyDescent="0.15">
      <c r="A574" s="22" t="s">
        <v>414</v>
      </c>
      <c r="B574" s="22"/>
      <c r="C574" s="23" t="s">
        <v>247</v>
      </c>
      <c r="D574" s="23"/>
      <c r="E574" s="23"/>
      <c r="F574" s="23"/>
      <c r="G574" s="23"/>
    </row>
    <row r="575" spans="1:7" ht="20.100000000000001" customHeight="1" x14ac:dyDescent="0.15">
      <c r="A575" s="22" t="s">
        <v>415</v>
      </c>
      <c r="B575" s="22"/>
      <c r="C575" s="23" t="s">
        <v>465</v>
      </c>
      <c r="D575" s="23"/>
      <c r="E575" s="23"/>
      <c r="F575" s="23"/>
      <c r="G575" s="23"/>
    </row>
    <row r="576" spans="1:7" ht="24.95" customHeight="1" x14ac:dyDescent="0.15">
      <c r="A576" s="22" t="s">
        <v>417</v>
      </c>
      <c r="B576" s="22"/>
      <c r="C576" s="23" t="s">
        <v>394</v>
      </c>
      <c r="D576" s="23"/>
      <c r="E576" s="23"/>
      <c r="F576" s="23"/>
      <c r="G576" s="23"/>
    </row>
    <row r="577" spans="1:7" ht="15" customHeight="1" x14ac:dyDescent="0.15"/>
    <row r="578" spans="1:7" ht="24.95" customHeight="1" x14ac:dyDescent="0.15">
      <c r="A578" s="14" t="s">
        <v>622</v>
      </c>
      <c r="B578" s="14"/>
      <c r="C578" s="14"/>
      <c r="D578" s="14"/>
      <c r="E578" s="14"/>
      <c r="F578" s="14"/>
      <c r="G578" s="14"/>
    </row>
    <row r="579" spans="1:7" ht="15" customHeight="1" x14ac:dyDescent="0.15"/>
    <row r="580" spans="1:7" ht="50.1" customHeight="1" x14ac:dyDescent="0.15">
      <c r="A580" s="5" t="s">
        <v>324</v>
      </c>
      <c r="B580" s="20" t="s">
        <v>472</v>
      </c>
      <c r="C580" s="20"/>
      <c r="D580" s="5" t="s">
        <v>508</v>
      </c>
      <c r="E580" s="5" t="s">
        <v>509</v>
      </c>
      <c r="F580" s="5" t="s">
        <v>510</v>
      </c>
      <c r="G580" s="5" t="s">
        <v>511</v>
      </c>
    </row>
    <row r="581" spans="1:7" ht="15" customHeight="1" x14ac:dyDescent="0.15">
      <c r="A581" s="5">
        <v>1</v>
      </c>
      <c r="B581" s="20">
        <v>2</v>
      </c>
      <c r="C581" s="20"/>
      <c r="D581" s="5">
        <v>3</v>
      </c>
      <c r="E581" s="5">
        <v>4</v>
      </c>
      <c r="F581" s="5">
        <v>5</v>
      </c>
      <c r="G581" s="5">
        <v>6</v>
      </c>
    </row>
    <row r="582" spans="1:7" ht="39.950000000000003" customHeight="1" x14ac:dyDescent="0.15">
      <c r="A582" s="5" t="s">
        <v>429</v>
      </c>
      <c r="B582" s="25" t="s">
        <v>658</v>
      </c>
      <c r="C582" s="25"/>
      <c r="D582" s="5" t="s">
        <v>59</v>
      </c>
      <c r="E582" s="8">
        <v>1</v>
      </c>
      <c r="F582" s="8">
        <v>19153.599999999999</v>
      </c>
      <c r="G582" s="8">
        <v>19153.599999999999</v>
      </c>
    </row>
    <row r="583" spans="1:7" ht="24.95" customHeight="1" x14ac:dyDescent="0.15">
      <c r="A583" s="24" t="s">
        <v>514</v>
      </c>
      <c r="B583" s="24"/>
      <c r="C583" s="24"/>
      <c r="D583" s="24"/>
      <c r="E583" s="10">
        <f>SUBTOTAL(9,E582:E582)</f>
        <v>1</v>
      </c>
      <c r="F583" s="10" t="s">
        <v>332</v>
      </c>
      <c r="G583" s="10">
        <f>SUBTOTAL(9,G582:G582)</f>
        <v>19153.599999999999</v>
      </c>
    </row>
    <row r="584" spans="1:7" ht="24.95" customHeight="1" x14ac:dyDescent="0.15">
      <c r="A584" s="24" t="s">
        <v>519</v>
      </c>
      <c r="B584" s="24"/>
      <c r="C584" s="24"/>
      <c r="D584" s="24"/>
      <c r="E584" s="24"/>
      <c r="F584" s="24"/>
      <c r="G584" s="10">
        <f>SUBTOTAL(9,G582:G583)</f>
        <v>19153.599999999999</v>
      </c>
    </row>
    <row r="585" spans="1:7" ht="24.95" customHeight="1" x14ac:dyDescent="0.15"/>
    <row r="586" spans="1:7" ht="20.100000000000001" customHeight="1" x14ac:dyDescent="0.15">
      <c r="A586" s="22" t="s">
        <v>414</v>
      </c>
      <c r="B586" s="22"/>
      <c r="C586" s="23" t="s">
        <v>247</v>
      </c>
      <c r="D586" s="23"/>
      <c r="E586" s="23"/>
      <c r="F586" s="23"/>
      <c r="G586" s="23"/>
    </row>
    <row r="587" spans="1:7" ht="20.100000000000001" customHeight="1" x14ac:dyDescent="0.15">
      <c r="A587" s="22" t="s">
        <v>415</v>
      </c>
      <c r="B587" s="22"/>
      <c r="C587" s="23" t="s">
        <v>465</v>
      </c>
      <c r="D587" s="23"/>
      <c r="E587" s="23"/>
      <c r="F587" s="23"/>
      <c r="G587" s="23"/>
    </row>
    <row r="588" spans="1:7" ht="24.95" customHeight="1" x14ac:dyDescent="0.15">
      <c r="A588" s="22" t="s">
        <v>417</v>
      </c>
      <c r="B588" s="22"/>
      <c r="C588" s="23" t="s">
        <v>394</v>
      </c>
      <c r="D588" s="23"/>
      <c r="E588" s="23"/>
      <c r="F588" s="23"/>
      <c r="G588" s="23"/>
    </row>
    <row r="589" spans="1:7" ht="15" customHeight="1" x14ac:dyDescent="0.15"/>
    <row r="590" spans="1:7" ht="24.95" customHeight="1" x14ac:dyDescent="0.15">
      <c r="A590" s="14" t="s">
        <v>640</v>
      </c>
      <c r="B590" s="14"/>
      <c r="C590" s="14"/>
      <c r="D590" s="14"/>
      <c r="E590" s="14"/>
      <c r="F590" s="14"/>
      <c r="G590" s="14"/>
    </row>
    <row r="591" spans="1:7" ht="15" customHeight="1" x14ac:dyDescent="0.15"/>
    <row r="592" spans="1:7" ht="50.1" customHeight="1" x14ac:dyDescent="0.15">
      <c r="A592" s="5" t="s">
        <v>324</v>
      </c>
      <c r="B592" s="20" t="s">
        <v>472</v>
      </c>
      <c r="C592" s="20"/>
      <c r="D592" s="5" t="s">
        <v>508</v>
      </c>
      <c r="E592" s="5" t="s">
        <v>509</v>
      </c>
      <c r="F592" s="5" t="s">
        <v>510</v>
      </c>
      <c r="G592" s="5" t="s">
        <v>511</v>
      </c>
    </row>
    <row r="593" spans="1:7" ht="15" customHeight="1" x14ac:dyDescent="0.15">
      <c r="A593" s="5">
        <v>1</v>
      </c>
      <c r="B593" s="20">
        <v>2</v>
      </c>
      <c r="C593" s="20"/>
      <c r="D593" s="5">
        <v>3</v>
      </c>
      <c r="E593" s="5">
        <v>4</v>
      </c>
      <c r="F593" s="5">
        <v>5</v>
      </c>
      <c r="G593" s="5">
        <v>6</v>
      </c>
    </row>
    <row r="594" spans="1:7" ht="39.950000000000003" customHeight="1" x14ac:dyDescent="0.15">
      <c r="A594" s="5" t="s">
        <v>429</v>
      </c>
      <c r="B594" s="25" t="s">
        <v>641</v>
      </c>
      <c r="C594" s="25"/>
      <c r="D594" s="5" t="s">
        <v>59</v>
      </c>
      <c r="E594" s="8">
        <v>1</v>
      </c>
      <c r="F594" s="8">
        <v>836832.9</v>
      </c>
      <c r="G594" s="8">
        <v>836832.9</v>
      </c>
    </row>
    <row r="595" spans="1:7" ht="24.95" customHeight="1" x14ac:dyDescent="0.15">
      <c r="A595" s="24" t="s">
        <v>514</v>
      </c>
      <c r="B595" s="24"/>
      <c r="C595" s="24"/>
      <c r="D595" s="24"/>
      <c r="E595" s="10">
        <f>SUBTOTAL(9,E594:E594)</f>
        <v>1</v>
      </c>
      <c r="F595" s="10" t="s">
        <v>332</v>
      </c>
      <c r="G595" s="10">
        <f>SUBTOTAL(9,G594:G594)</f>
        <v>836832.9</v>
      </c>
    </row>
    <row r="596" spans="1:7" ht="24.95" customHeight="1" x14ac:dyDescent="0.15">
      <c r="A596" s="24" t="s">
        <v>519</v>
      </c>
      <c r="B596" s="24"/>
      <c r="C596" s="24"/>
      <c r="D596" s="24"/>
      <c r="E596" s="24"/>
      <c r="F596" s="24"/>
      <c r="G596" s="10">
        <f>SUBTOTAL(9,G594:G595)</f>
        <v>836832.9</v>
      </c>
    </row>
    <row r="597" spans="1:7" ht="24.95" customHeight="1" x14ac:dyDescent="0.15"/>
    <row r="598" spans="1:7" ht="20.100000000000001" customHeight="1" x14ac:dyDescent="0.15">
      <c r="A598" s="22" t="s">
        <v>414</v>
      </c>
      <c r="B598" s="22"/>
      <c r="C598" s="23" t="s">
        <v>295</v>
      </c>
      <c r="D598" s="23"/>
      <c r="E598" s="23"/>
      <c r="F598" s="23"/>
      <c r="G598" s="23"/>
    </row>
    <row r="599" spans="1:7" ht="20.100000000000001" customHeight="1" x14ac:dyDescent="0.15">
      <c r="A599" s="22" t="s">
        <v>415</v>
      </c>
      <c r="B599" s="22"/>
      <c r="C599" s="23" t="s">
        <v>416</v>
      </c>
      <c r="D599" s="23"/>
      <c r="E599" s="23"/>
      <c r="F599" s="23"/>
      <c r="G599" s="23"/>
    </row>
    <row r="600" spans="1:7" ht="24.95" customHeight="1" x14ac:dyDescent="0.15">
      <c r="A600" s="22" t="s">
        <v>417</v>
      </c>
      <c r="B600" s="22"/>
      <c r="C600" s="23" t="s">
        <v>394</v>
      </c>
      <c r="D600" s="23"/>
      <c r="E600" s="23"/>
      <c r="F600" s="23"/>
      <c r="G600" s="23"/>
    </row>
    <row r="601" spans="1:7" ht="15" customHeight="1" x14ac:dyDescent="0.15"/>
    <row r="602" spans="1:7" ht="24.95" customHeight="1" x14ac:dyDescent="0.15">
      <c r="A602" s="14" t="s">
        <v>520</v>
      </c>
      <c r="B602" s="14"/>
      <c r="C602" s="14"/>
      <c r="D602" s="14"/>
      <c r="E602" s="14"/>
      <c r="F602" s="14"/>
      <c r="G602" s="14"/>
    </row>
    <row r="603" spans="1:7" ht="15" customHeight="1" x14ac:dyDescent="0.15"/>
    <row r="604" spans="1:7" ht="50.1" customHeight="1" x14ac:dyDescent="0.15">
      <c r="A604" s="5" t="s">
        <v>324</v>
      </c>
      <c r="B604" s="20" t="s">
        <v>472</v>
      </c>
      <c r="C604" s="20"/>
      <c r="D604" s="5" t="s">
        <v>508</v>
      </c>
      <c r="E604" s="5" t="s">
        <v>509</v>
      </c>
      <c r="F604" s="5" t="s">
        <v>510</v>
      </c>
      <c r="G604" s="5" t="s">
        <v>511</v>
      </c>
    </row>
    <row r="605" spans="1:7" ht="15" customHeight="1" x14ac:dyDescent="0.15">
      <c r="A605" s="5">
        <v>1</v>
      </c>
      <c r="B605" s="20">
        <v>2</v>
      </c>
      <c r="C605" s="20"/>
      <c r="D605" s="5">
        <v>3</v>
      </c>
      <c r="E605" s="5">
        <v>4</v>
      </c>
      <c r="F605" s="5">
        <v>5</v>
      </c>
      <c r="G605" s="5">
        <v>6</v>
      </c>
    </row>
    <row r="606" spans="1:7" ht="39.950000000000003" customHeight="1" x14ac:dyDescent="0.15">
      <c r="A606" s="5" t="s">
        <v>429</v>
      </c>
      <c r="B606" s="25" t="s">
        <v>521</v>
      </c>
      <c r="C606" s="25"/>
      <c r="D606" s="5" t="s">
        <v>59</v>
      </c>
      <c r="E606" s="8">
        <v>1</v>
      </c>
      <c r="F606" s="8">
        <v>1435429.99</v>
      </c>
      <c r="G606" s="8">
        <v>1435429.99</v>
      </c>
    </row>
    <row r="607" spans="1:7" ht="24.95" customHeight="1" x14ac:dyDescent="0.15">
      <c r="A607" s="24" t="s">
        <v>514</v>
      </c>
      <c r="B607" s="24"/>
      <c r="C607" s="24"/>
      <c r="D607" s="24"/>
      <c r="E607" s="10">
        <f>SUBTOTAL(9,E606:E606)</f>
        <v>1</v>
      </c>
      <c r="F607" s="10" t="s">
        <v>332</v>
      </c>
      <c r="G607" s="10">
        <f>SUBTOTAL(9,G606:G606)</f>
        <v>1435429.99</v>
      </c>
    </row>
    <row r="608" spans="1:7" ht="24.95" customHeight="1" x14ac:dyDescent="0.15">
      <c r="A608" s="24" t="s">
        <v>519</v>
      </c>
      <c r="B608" s="24"/>
      <c r="C608" s="24"/>
      <c r="D608" s="24"/>
      <c r="E608" s="24"/>
      <c r="F608" s="24"/>
      <c r="G608" s="10">
        <f>SUBTOTAL(9,G606:G607)</f>
        <v>1435429.99</v>
      </c>
    </row>
  </sheetData>
  <sheetProtection password="DE96" sheet="1" objects="1" scenarios="1"/>
  <mergeCells count="608">
    <mergeCell ref="B606:C606"/>
    <mergeCell ref="A607:D607"/>
    <mergeCell ref="A608:F608"/>
    <mergeCell ref="A600:B600"/>
    <mergeCell ref="C600:G600"/>
    <mergeCell ref="A602:G602"/>
    <mergeCell ref="B604:C604"/>
    <mergeCell ref="B605:C605"/>
    <mergeCell ref="A596:F596"/>
    <mergeCell ref="A598:B598"/>
    <mergeCell ref="C598:G598"/>
    <mergeCell ref="A599:B599"/>
    <mergeCell ref="C599:G599"/>
    <mergeCell ref="A590:G590"/>
    <mergeCell ref="B592:C592"/>
    <mergeCell ref="B593:C593"/>
    <mergeCell ref="B594:C594"/>
    <mergeCell ref="A595:D595"/>
    <mergeCell ref="A586:B586"/>
    <mergeCell ref="C586:G586"/>
    <mergeCell ref="A587:B587"/>
    <mergeCell ref="C587:G587"/>
    <mergeCell ref="A588:B588"/>
    <mergeCell ref="C588:G588"/>
    <mergeCell ref="B580:C580"/>
    <mergeCell ref="B581:C581"/>
    <mergeCell ref="B582:C582"/>
    <mergeCell ref="A583:D583"/>
    <mergeCell ref="A584:F584"/>
    <mergeCell ref="A575:B575"/>
    <mergeCell ref="C575:G575"/>
    <mergeCell ref="A576:B576"/>
    <mergeCell ref="C576:G576"/>
    <mergeCell ref="A578:G578"/>
    <mergeCell ref="B570:C570"/>
    <mergeCell ref="A571:D571"/>
    <mergeCell ref="A572:F572"/>
    <mergeCell ref="A574:B574"/>
    <mergeCell ref="C574:G574"/>
    <mergeCell ref="A564:G564"/>
    <mergeCell ref="B566:C566"/>
    <mergeCell ref="B567:C567"/>
    <mergeCell ref="B568:C568"/>
    <mergeCell ref="B569:C569"/>
    <mergeCell ref="A560:B560"/>
    <mergeCell ref="C560:G560"/>
    <mergeCell ref="A561:B561"/>
    <mergeCell ref="C561:G561"/>
    <mergeCell ref="A562:B562"/>
    <mergeCell ref="C562:G562"/>
    <mergeCell ref="B554:C554"/>
    <mergeCell ref="B555:C555"/>
    <mergeCell ref="B556:C556"/>
    <mergeCell ref="A557:D557"/>
    <mergeCell ref="A558:F558"/>
    <mergeCell ref="A549:B549"/>
    <mergeCell ref="C549:G549"/>
    <mergeCell ref="A550:B550"/>
    <mergeCell ref="C550:G550"/>
    <mergeCell ref="A552:G552"/>
    <mergeCell ref="B544:C544"/>
    <mergeCell ref="A545:D545"/>
    <mergeCell ref="A546:F546"/>
    <mergeCell ref="A548:B548"/>
    <mergeCell ref="C548:G548"/>
    <mergeCell ref="A538:B538"/>
    <mergeCell ref="C538:G538"/>
    <mergeCell ref="A540:G540"/>
    <mergeCell ref="B542:C542"/>
    <mergeCell ref="B543:C543"/>
    <mergeCell ref="A534:F534"/>
    <mergeCell ref="A536:B536"/>
    <mergeCell ref="C536:G536"/>
    <mergeCell ref="A537:B537"/>
    <mergeCell ref="C537:G537"/>
    <mergeCell ref="A528:G528"/>
    <mergeCell ref="B530:C530"/>
    <mergeCell ref="B531:C531"/>
    <mergeCell ref="B532:C532"/>
    <mergeCell ref="A533:D533"/>
    <mergeCell ref="A524:B524"/>
    <mergeCell ref="C524:G524"/>
    <mergeCell ref="A525:B525"/>
    <mergeCell ref="C525:G525"/>
    <mergeCell ref="A526:B526"/>
    <mergeCell ref="C526:G526"/>
    <mergeCell ref="B518:C518"/>
    <mergeCell ref="B519:C519"/>
    <mergeCell ref="B520:C520"/>
    <mergeCell ref="A521:D521"/>
    <mergeCell ref="A522:F522"/>
    <mergeCell ref="A513:B513"/>
    <mergeCell ref="C513:G513"/>
    <mergeCell ref="A514:B514"/>
    <mergeCell ref="C514:G514"/>
    <mergeCell ref="A516:G516"/>
    <mergeCell ref="B508:C508"/>
    <mergeCell ref="A509:D509"/>
    <mergeCell ref="A510:F510"/>
    <mergeCell ref="A512:B512"/>
    <mergeCell ref="C512:G512"/>
    <mergeCell ref="A502:B502"/>
    <mergeCell ref="C502:G502"/>
    <mergeCell ref="A504:G504"/>
    <mergeCell ref="B506:C506"/>
    <mergeCell ref="B507:C507"/>
    <mergeCell ref="A498:F498"/>
    <mergeCell ref="A500:B500"/>
    <mergeCell ref="C500:G500"/>
    <mergeCell ref="A501:B501"/>
    <mergeCell ref="C501:G501"/>
    <mergeCell ref="B493:C493"/>
    <mergeCell ref="B494:C494"/>
    <mergeCell ref="B495:C495"/>
    <mergeCell ref="B496:C496"/>
    <mergeCell ref="A497:D497"/>
    <mergeCell ref="A488:B488"/>
    <mergeCell ref="C488:G488"/>
    <mergeCell ref="A489:B489"/>
    <mergeCell ref="C489:G489"/>
    <mergeCell ref="A491:G491"/>
    <mergeCell ref="B483:C483"/>
    <mergeCell ref="A484:D484"/>
    <mergeCell ref="A485:F485"/>
    <mergeCell ref="A487:B487"/>
    <mergeCell ref="C487:G487"/>
    <mergeCell ref="A477:B477"/>
    <mergeCell ref="C477:G477"/>
    <mergeCell ref="A479:G479"/>
    <mergeCell ref="B481:C481"/>
    <mergeCell ref="B482:C482"/>
    <mergeCell ref="A473:F473"/>
    <mergeCell ref="A475:B475"/>
    <mergeCell ref="C475:G475"/>
    <mergeCell ref="A476:B476"/>
    <mergeCell ref="C476:G476"/>
    <mergeCell ref="A467:G467"/>
    <mergeCell ref="B469:C469"/>
    <mergeCell ref="B470:C470"/>
    <mergeCell ref="B471:C471"/>
    <mergeCell ref="A472:D472"/>
    <mergeCell ref="A463:B463"/>
    <mergeCell ref="C463:G463"/>
    <mergeCell ref="A464:B464"/>
    <mergeCell ref="C464:G464"/>
    <mergeCell ref="A465:B465"/>
    <mergeCell ref="C465:G465"/>
    <mergeCell ref="B457:C457"/>
    <mergeCell ref="B458:C458"/>
    <mergeCell ref="B459:C459"/>
    <mergeCell ref="A460:D460"/>
    <mergeCell ref="A461:F461"/>
    <mergeCell ref="A452:B452"/>
    <mergeCell ref="C452:G452"/>
    <mergeCell ref="A453:B453"/>
    <mergeCell ref="C453:G453"/>
    <mergeCell ref="A455:G455"/>
    <mergeCell ref="B447:C447"/>
    <mergeCell ref="A448:D448"/>
    <mergeCell ref="A449:F449"/>
    <mergeCell ref="A451:B451"/>
    <mergeCell ref="C451:G451"/>
    <mergeCell ref="A441:B441"/>
    <mergeCell ref="C441:G441"/>
    <mergeCell ref="A443:G443"/>
    <mergeCell ref="B445:C445"/>
    <mergeCell ref="B446:C446"/>
    <mergeCell ref="A437:F437"/>
    <mergeCell ref="A439:B439"/>
    <mergeCell ref="C439:G439"/>
    <mergeCell ref="A440:B440"/>
    <mergeCell ref="C440:G440"/>
    <mergeCell ref="A431:G431"/>
    <mergeCell ref="B433:C433"/>
    <mergeCell ref="B434:C434"/>
    <mergeCell ref="B435:C435"/>
    <mergeCell ref="A436:D436"/>
    <mergeCell ref="A427:B427"/>
    <mergeCell ref="C427:G427"/>
    <mergeCell ref="A428:B428"/>
    <mergeCell ref="C428:G428"/>
    <mergeCell ref="A429:B429"/>
    <mergeCell ref="C429:G429"/>
    <mergeCell ref="B421:C421"/>
    <mergeCell ref="B422:C422"/>
    <mergeCell ref="B423:C423"/>
    <mergeCell ref="A424:D424"/>
    <mergeCell ref="A425:F425"/>
    <mergeCell ref="A415:B415"/>
    <mergeCell ref="C415:G415"/>
    <mergeCell ref="A417:G417"/>
    <mergeCell ref="B419:C419"/>
    <mergeCell ref="B420:C420"/>
    <mergeCell ref="A411:F411"/>
    <mergeCell ref="A413:B413"/>
    <mergeCell ref="C413:G413"/>
    <mergeCell ref="A414:B414"/>
    <mergeCell ref="C414:G414"/>
    <mergeCell ref="A405:G405"/>
    <mergeCell ref="B407:C407"/>
    <mergeCell ref="B408:C408"/>
    <mergeCell ref="B409:C409"/>
    <mergeCell ref="A410:D410"/>
    <mergeCell ref="A401:B401"/>
    <mergeCell ref="C401:G401"/>
    <mergeCell ref="A402:B402"/>
    <mergeCell ref="C402:G402"/>
    <mergeCell ref="A403:B403"/>
    <mergeCell ref="C403:G403"/>
    <mergeCell ref="B395:C395"/>
    <mergeCell ref="B396:C396"/>
    <mergeCell ref="B397:C397"/>
    <mergeCell ref="A398:D398"/>
    <mergeCell ref="A399:F399"/>
    <mergeCell ref="A390:B390"/>
    <mergeCell ref="C390:G390"/>
    <mergeCell ref="A391:B391"/>
    <mergeCell ref="C391:G391"/>
    <mergeCell ref="A393:G393"/>
    <mergeCell ref="B385:C385"/>
    <mergeCell ref="A386:D386"/>
    <mergeCell ref="A387:F387"/>
    <mergeCell ref="A389:B389"/>
    <mergeCell ref="C389:G389"/>
    <mergeCell ref="A379:B379"/>
    <mergeCell ref="C379:G379"/>
    <mergeCell ref="A381:G381"/>
    <mergeCell ref="B383:C383"/>
    <mergeCell ref="B384:C384"/>
    <mergeCell ref="A375:F375"/>
    <mergeCell ref="A377:B377"/>
    <mergeCell ref="C377:G377"/>
    <mergeCell ref="A378:B378"/>
    <mergeCell ref="C378:G378"/>
    <mergeCell ref="A369:G369"/>
    <mergeCell ref="B371:C371"/>
    <mergeCell ref="B372:C372"/>
    <mergeCell ref="B373:C373"/>
    <mergeCell ref="A374:D374"/>
    <mergeCell ref="A365:B365"/>
    <mergeCell ref="C365:G365"/>
    <mergeCell ref="A366:B366"/>
    <mergeCell ref="C366:G366"/>
    <mergeCell ref="A367:B367"/>
    <mergeCell ref="C367:G367"/>
    <mergeCell ref="B359:C359"/>
    <mergeCell ref="B360:C360"/>
    <mergeCell ref="B361:C361"/>
    <mergeCell ref="A362:D362"/>
    <mergeCell ref="A363:F363"/>
    <mergeCell ref="A354:B354"/>
    <mergeCell ref="C354:G354"/>
    <mergeCell ref="A355:B355"/>
    <mergeCell ref="C355:G355"/>
    <mergeCell ref="A357:G357"/>
    <mergeCell ref="B348:C348"/>
    <mergeCell ref="B349:C349"/>
    <mergeCell ref="A350:D350"/>
    <mergeCell ref="A351:F351"/>
    <mergeCell ref="A353:B353"/>
    <mergeCell ref="C353:G353"/>
    <mergeCell ref="A342:B342"/>
    <mergeCell ref="C342:G342"/>
    <mergeCell ref="A344:G344"/>
    <mergeCell ref="B346:C346"/>
    <mergeCell ref="B347:C347"/>
    <mergeCell ref="A338:F338"/>
    <mergeCell ref="A340:B340"/>
    <mergeCell ref="C340:G340"/>
    <mergeCell ref="A341:B341"/>
    <mergeCell ref="C341:G341"/>
    <mergeCell ref="A332:G332"/>
    <mergeCell ref="B334:C334"/>
    <mergeCell ref="B335:C335"/>
    <mergeCell ref="B336:C336"/>
    <mergeCell ref="A337:D337"/>
    <mergeCell ref="A328:B328"/>
    <mergeCell ref="C328:G328"/>
    <mergeCell ref="A329:B329"/>
    <mergeCell ref="C329:G329"/>
    <mergeCell ref="A330:B330"/>
    <mergeCell ref="C330:G330"/>
    <mergeCell ref="B322:C322"/>
    <mergeCell ref="B323:C323"/>
    <mergeCell ref="B324:C324"/>
    <mergeCell ref="A325:D325"/>
    <mergeCell ref="A326:F326"/>
    <mergeCell ref="A317:B317"/>
    <mergeCell ref="C317:G317"/>
    <mergeCell ref="A318:B318"/>
    <mergeCell ref="C318:G318"/>
    <mergeCell ref="A320:G320"/>
    <mergeCell ref="B312:C312"/>
    <mergeCell ref="A313:D313"/>
    <mergeCell ref="A314:F314"/>
    <mergeCell ref="A316:B316"/>
    <mergeCell ref="C316:G316"/>
    <mergeCell ref="A306:B306"/>
    <mergeCell ref="C306:G306"/>
    <mergeCell ref="A308:G308"/>
    <mergeCell ref="B310:C310"/>
    <mergeCell ref="B311:C311"/>
    <mergeCell ref="A301:D301"/>
    <mergeCell ref="A302:F302"/>
    <mergeCell ref="A304:B304"/>
    <mergeCell ref="C304:G304"/>
    <mergeCell ref="A305:B305"/>
    <mergeCell ref="C305:G305"/>
    <mergeCell ref="B296:C296"/>
    <mergeCell ref="A297:D297"/>
    <mergeCell ref="B298:C298"/>
    <mergeCell ref="A299:D299"/>
    <mergeCell ref="B300:C300"/>
    <mergeCell ref="A290:G290"/>
    <mergeCell ref="B292:C292"/>
    <mergeCell ref="B293:C293"/>
    <mergeCell ref="B294:C294"/>
    <mergeCell ref="A295:D295"/>
    <mergeCell ref="A286:B286"/>
    <mergeCell ref="C286:G286"/>
    <mergeCell ref="A287:B287"/>
    <mergeCell ref="C287:G287"/>
    <mergeCell ref="A288:B288"/>
    <mergeCell ref="C288:G288"/>
    <mergeCell ref="B280:C280"/>
    <mergeCell ref="B281:C281"/>
    <mergeCell ref="B282:C282"/>
    <mergeCell ref="A283:D283"/>
    <mergeCell ref="A284:F284"/>
    <mergeCell ref="A275:B275"/>
    <mergeCell ref="C275:G275"/>
    <mergeCell ref="A276:B276"/>
    <mergeCell ref="C276:G276"/>
    <mergeCell ref="A278:G278"/>
    <mergeCell ref="B270:C270"/>
    <mergeCell ref="A271:D271"/>
    <mergeCell ref="A272:F272"/>
    <mergeCell ref="A274:B274"/>
    <mergeCell ref="C274:G274"/>
    <mergeCell ref="A265:D265"/>
    <mergeCell ref="B266:C266"/>
    <mergeCell ref="A267:D267"/>
    <mergeCell ref="B268:C268"/>
    <mergeCell ref="A269:D269"/>
    <mergeCell ref="B260:C260"/>
    <mergeCell ref="B261:C261"/>
    <mergeCell ref="B262:C262"/>
    <mergeCell ref="A263:D263"/>
    <mergeCell ref="B264:C264"/>
    <mergeCell ref="A255:B255"/>
    <mergeCell ref="C255:G255"/>
    <mergeCell ref="A256:B256"/>
    <mergeCell ref="C256:G256"/>
    <mergeCell ref="A258:G258"/>
    <mergeCell ref="A249:D249"/>
    <mergeCell ref="B250:C250"/>
    <mergeCell ref="A251:D251"/>
    <mergeCell ref="A252:F252"/>
    <mergeCell ref="A254:B254"/>
    <mergeCell ref="C254:G254"/>
    <mergeCell ref="B244:C244"/>
    <mergeCell ref="B245:C245"/>
    <mergeCell ref="B246:C246"/>
    <mergeCell ref="A247:D247"/>
    <mergeCell ref="B248:C248"/>
    <mergeCell ref="A239:B239"/>
    <mergeCell ref="C239:G239"/>
    <mergeCell ref="A240:B240"/>
    <mergeCell ref="C240:G240"/>
    <mergeCell ref="A242:G242"/>
    <mergeCell ref="A233:D233"/>
    <mergeCell ref="B234:C234"/>
    <mergeCell ref="A235:D235"/>
    <mergeCell ref="A236:F236"/>
    <mergeCell ref="A238:B238"/>
    <mergeCell ref="C238:G238"/>
    <mergeCell ref="B228:C228"/>
    <mergeCell ref="A229:D229"/>
    <mergeCell ref="B230:C230"/>
    <mergeCell ref="A231:D231"/>
    <mergeCell ref="B232:C232"/>
    <mergeCell ref="A222:G222"/>
    <mergeCell ref="B224:C224"/>
    <mergeCell ref="B225:C225"/>
    <mergeCell ref="B226:C226"/>
    <mergeCell ref="A227:D227"/>
    <mergeCell ref="A218:B218"/>
    <mergeCell ref="C218:G218"/>
    <mergeCell ref="A219:B219"/>
    <mergeCell ref="C219:G219"/>
    <mergeCell ref="A220:B220"/>
    <mergeCell ref="C220:G220"/>
    <mergeCell ref="B212:C212"/>
    <mergeCell ref="A213:D213"/>
    <mergeCell ref="B214:C214"/>
    <mergeCell ref="A215:D215"/>
    <mergeCell ref="A216:F216"/>
    <mergeCell ref="A207:D207"/>
    <mergeCell ref="B208:C208"/>
    <mergeCell ref="A209:D209"/>
    <mergeCell ref="B210:C210"/>
    <mergeCell ref="A211:D211"/>
    <mergeCell ref="B202:C202"/>
    <mergeCell ref="A203:D203"/>
    <mergeCell ref="B204:C204"/>
    <mergeCell ref="A205:D205"/>
    <mergeCell ref="B206:C206"/>
    <mergeCell ref="B197:C197"/>
    <mergeCell ref="B198:C198"/>
    <mergeCell ref="A199:D199"/>
    <mergeCell ref="B200:C200"/>
    <mergeCell ref="A201:D201"/>
    <mergeCell ref="A191:B191"/>
    <mergeCell ref="C191:G191"/>
    <mergeCell ref="A193:G193"/>
    <mergeCell ref="B195:C195"/>
    <mergeCell ref="B196:C196"/>
    <mergeCell ref="A187:F187"/>
    <mergeCell ref="A189:B189"/>
    <mergeCell ref="C189:G189"/>
    <mergeCell ref="A190:B190"/>
    <mergeCell ref="C190:G190"/>
    <mergeCell ref="A182:D182"/>
    <mergeCell ref="B183:C183"/>
    <mergeCell ref="A184:D184"/>
    <mergeCell ref="B185:C185"/>
    <mergeCell ref="A186:D186"/>
    <mergeCell ref="B177:C177"/>
    <mergeCell ref="A178:D178"/>
    <mergeCell ref="B179:C179"/>
    <mergeCell ref="A180:D180"/>
    <mergeCell ref="B181:C181"/>
    <mergeCell ref="A171:G171"/>
    <mergeCell ref="B173:C173"/>
    <mergeCell ref="B174:C174"/>
    <mergeCell ref="B175:C175"/>
    <mergeCell ref="A176:D176"/>
    <mergeCell ref="A167:B167"/>
    <mergeCell ref="C167:G167"/>
    <mergeCell ref="A168:B168"/>
    <mergeCell ref="C168:G168"/>
    <mergeCell ref="A169:B169"/>
    <mergeCell ref="C169:G169"/>
    <mergeCell ref="B161:C161"/>
    <mergeCell ref="B162:C162"/>
    <mergeCell ref="B163:C163"/>
    <mergeCell ref="A164:D164"/>
    <mergeCell ref="A165:F165"/>
    <mergeCell ref="A156:B156"/>
    <mergeCell ref="C156:G156"/>
    <mergeCell ref="A157:B157"/>
    <mergeCell ref="C157:G157"/>
    <mergeCell ref="A159:G159"/>
    <mergeCell ref="B151:C151"/>
    <mergeCell ref="A152:D152"/>
    <mergeCell ref="A153:F153"/>
    <mergeCell ref="A155:B155"/>
    <mergeCell ref="C155:G155"/>
    <mergeCell ref="A146:D146"/>
    <mergeCell ref="B147:C147"/>
    <mergeCell ref="A148:D148"/>
    <mergeCell ref="B149:C149"/>
    <mergeCell ref="A150:D150"/>
    <mergeCell ref="B141:C141"/>
    <mergeCell ref="A142:D142"/>
    <mergeCell ref="B143:C143"/>
    <mergeCell ref="A144:D144"/>
    <mergeCell ref="B145:C145"/>
    <mergeCell ref="A135:B135"/>
    <mergeCell ref="C135:G135"/>
    <mergeCell ref="A137:G137"/>
    <mergeCell ref="B139:C139"/>
    <mergeCell ref="B140:C140"/>
    <mergeCell ref="A130:D130"/>
    <mergeCell ref="A131:F131"/>
    <mergeCell ref="A133:B133"/>
    <mergeCell ref="C133:G133"/>
    <mergeCell ref="A134:B134"/>
    <mergeCell ref="C134:G134"/>
    <mergeCell ref="B125:C125"/>
    <mergeCell ref="A126:D126"/>
    <mergeCell ref="B127:C127"/>
    <mergeCell ref="A128:D128"/>
    <mergeCell ref="B129:C129"/>
    <mergeCell ref="A120:D120"/>
    <mergeCell ref="B121:C121"/>
    <mergeCell ref="A122:D122"/>
    <mergeCell ref="B123:C123"/>
    <mergeCell ref="A124:D124"/>
    <mergeCell ref="B115:C115"/>
    <mergeCell ref="B116:C116"/>
    <mergeCell ref="B117:C117"/>
    <mergeCell ref="A118:D118"/>
    <mergeCell ref="B119:C119"/>
    <mergeCell ref="A110:B110"/>
    <mergeCell ref="C110:G110"/>
    <mergeCell ref="A111:B111"/>
    <mergeCell ref="C111:G111"/>
    <mergeCell ref="A113:G113"/>
    <mergeCell ref="A104:D104"/>
    <mergeCell ref="B105:C105"/>
    <mergeCell ref="A106:D106"/>
    <mergeCell ref="A107:F107"/>
    <mergeCell ref="A109:B109"/>
    <mergeCell ref="C109:G109"/>
    <mergeCell ref="B99:C99"/>
    <mergeCell ref="A100:D100"/>
    <mergeCell ref="B101:C101"/>
    <mergeCell ref="A102:D102"/>
    <mergeCell ref="B103:C103"/>
    <mergeCell ref="A94:D94"/>
    <mergeCell ref="B95:C95"/>
    <mergeCell ref="A96:D96"/>
    <mergeCell ref="B97:C97"/>
    <mergeCell ref="A98:D98"/>
    <mergeCell ref="B89:C89"/>
    <mergeCell ref="A90:D90"/>
    <mergeCell ref="B91:C91"/>
    <mergeCell ref="A92:D92"/>
    <mergeCell ref="B93:C93"/>
    <mergeCell ref="B84:C84"/>
    <mergeCell ref="A85:D85"/>
    <mergeCell ref="B86:C86"/>
    <mergeCell ref="A87:D87"/>
    <mergeCell ref="B88:C88"/>
    <mergeCell ref="A79:D79"/>
    <mergeCell ref="B80:C80"/>
    <mergeCell ref="A81:D81"/>
    <mergeCell ref="B82:C82"/>
    <mergeCell ref="A83:D83"/>
    <mergeCell ref="B74:C74"/>
    <mergeCell ref="A75:D75"/>
    <mergeCell ref="B76:C76"/>
    <mergeCell ref="A77:D77"/>
    <mergeCell ref="B78:C78"/>
    <mergeCell ref="B69:C69"/>
    <mergeCell ref="B70:C70"/>
    <mergeCell ref="B71:C71"/>
    <mergeCell ref="B72:C72"/>
    <mergeCell ref="A73:D73"/>
    <mergeCell ref="A64:B64"/>
    <mergeCell ref="C64:G64"/>
    <mergeCell ref="A65:B65"/>
    <mergeCell ref="C65:G65"/>
    <mergeCell ref="A67:G67"/>
    <mergeCell ref="B59:C59"/>
    <mergeCell ref="A60:D60"/>
    <mergeCell ref="A61:F61"/>
    <mergeCell ref="A63:B63"/>
    <mergeCell ref="C63:G63"/>
    <mergeCell ref="A54:D54"/>
    <mergeCell ref="B55:C55"/>
    <mergeCell ref="A56:D56"/>
    <mergeCell ref="B57:C57"/>
    <mergeCell ref="A58:D58"/>
    <mergeCell ref="B49:C49"/>
    <mergeCell ref="A50:D50"/>
    <mergeCell ref="B51:C51"/>
    <mergeCell ref="A52:D52"/>
    <mergeCell ref="B53:C53"/>
    <mergeCell ref="B44:C44"/>
    <mergeCell ref="B45:C45"/>
    <mergeCell ref="A46:D46"/>
    <mergeCell ref="B47:C47"/>
    <mergeCell ref="A48:D48"/>
    <mergeCell ref="A38:B38"/>
    <mergeCell ref="C38:G38"/>
    <mergeCell ref="A40:G40"/>
    <mergeCell ref="B42:C42"/>
    <mergeCell ref="B43:C43"/>
    <mergeCell ref="A33:D33"/>
    <mergeCell ref="A34:F34"/>
    <mergeCell ref="A36:B36"/>
    <mergeCell ref="C36:G36"/>
    <mergeCell ref="A37:B37"/>
    <mergeCell ref="C37:G37"/>
    <mergeCell ref="B28:C28"/>
    <mergeCell ref="A29:D29"/>
    <mergeCell ref="B30:C30"/>
    <mergeCell ref="A31:D31"/>
    <mergeCell ref="B32:C32"/>
    <mergeCell ref="A22:G22"/>
    <mergeCell ref="B24:C24"/>
    <mergeCell ref="B25:C25"/>
    <mergeCell ref="B26:C26"/>
    <mergeCell ref="A27:D27"/>
    <mergeCell ref="A18:B18"/>
    <mergeCell ref="C18:G18"/>
    <mergeCell ref="A19:B19"/>
    <mergeCell ref="C19:G19"/>
    <mergeCell ref="A20:B20"/>
    <mergeCell ref="C20:G20"/>
    <mergeCell ref="B12:C12"/>
    <mergeCell ref="A13:D13"/>
    <mergeCell ref="B14:C14"/>
    <mergeCell ref="A15:D15"/>
    <mergeCell ref="A16:F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&amp;K00-00922062.RBS.178121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4" t="s">
        <v>659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15"/>
    <row r="4" spans="1:13" ht="24.95" customHeight="1" x14ac:dyDescent="0.15">
      <c r="A4" s="14" t="s">
        <v>660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 x14ac:dyDescent="0.15"/>
    <row r="6" spans="1:13" ht="50.1" customHeight="1" x14ac:dyDescent="0.15">
      <c r="A6" s="20" t="s">
        <v>324</v>
      </c>
      <c r="B6" s="20" t="s">
        <v>49</v>
      </c>
      <c r="C6" s="20" t="s">
        <v>661</v>
      </c>
      <c r="D6" s="20" t="s">
        <v>662</v>
      </c>
      <c r="E6" s="20"/>
      <c r="F6" s="20"/>
      <c r="G6" s="20" t="s">
        <v>663</v>
      </c>
      <c r="H6" s="20"/>
      <c r="I6" s="20"/>
      <c r="J6" s="20" t="s">
        <v>664</v>
      </c>
      <c r="K6" s="20"/>
      <c r="L6" s="20"/>
    </row>
    <row r="7" spans="1:13" ht="50.1" customHeight="1" x14ac:dyDescent="0.15">
      <c r="A7" s="20"/>
      <c r="B7" s="20"/>
      <c r="C7" s="20"/>
      <c r="D7" s="5" t="s">
        <v>665</v>
      </c>
      <c r="E7" s="5" t="s">
        <v>666</v>
      </c>
      <c r="F7" s="5" t="s">
        <v>667</v>
      </c>
      <c r="G7" s="5" t="s">
        <v>665</v>
      </c>
      <c r="H7" s="5" t="s">
        <v>666</v>
      </c>
      <c r="I7" s="5" t="s">
        <v>668</v>
      </c>
      <c r="J7" s="5" t="s">
        <v>665</v>
      </c>
      <c r="K7" s="5" t="s">
        <v>666</v>
      </c>
      <c r="L7" s="5" t="s">
        <v>669</v>
      </c>
    </row>
    <row r="8" spans="1:13" ht="24.95" customHeight="1" x14ac:dyDescent="0.15">
      <c r="A8" s="5" t="s">
        <v>329</v>
      </c>
      <c r="B8" s="5" t="s">
        <v>429</v>
      </c>
      <c r="C8" s="5" t="s">
        <v>430</v>
      </c>
      <c r="D8" s="5" t="s">
        <v>431</v>
      </c>
      <c r="E8" s="5" t="s">
        <v>432</v>
      </c>
      <c r="F8" s="5" t="s">
        <v>433</v>
      </c>
      <c r="G8" s="5" t="s">
        <v>434</v>
      </c>
      <c r="H8" s="5" t="s">
        <v>435</v>
      </c>
      <c r="I8" s="5" t="s">
        <v>436</v>
      </c>
      <c r="J8" s="5" t="s">
        <v>437</v>
      </c>
      <c r="K8" s="5" t="s">
        <v>446</v>
      </c>
      <c r="L8" s="5" t="s">
        <v>448</v>
      </c>
    </row>
    <row r="9" spans="1:13" x14ac:dyDescent="0.15">
      <c r="A9" s="5" t="s">
        <v>59</v>
      </c>
      <c r="B9" s="5" t="s">
        <v>59</v>
      </c>
      <c r="C9" s="5" t="s">
        <v>59</v>
      </c>
      <c r="D9" s="5" t="s">
        <v>59</v>
      </c>
      <c r="E9" s="5" t="s">
        <v>59</v>
      </c>
      <c r="F9" s="5" t="s">
        <v>59</v>
      </c>
      <c r="G9" s="5" t="s">
        <v>59</v>
      </c>
      <c r="H9" s="5" t="s">
        <v>59</v>
      </c>
      <c r="I9" s="5" t="s">
        <v>59</v>
      </c>
      <c r="J9" s="5" t="s">
        <v>59</v>
      </c>
      <c r="K9" s="5" t="s">
        <v>59</v>
      </c>
      <c r="L9" s="5" t="s">
        <v>59</v>
      </c>
    </row>
    <row r="10" spans="1:13" ht="15" customHeight="1" x14ac:dyDescent="0.15"/>
    <row r="11" spans="1:13" ht="24.95" customHeight="1" x14ac:dyDescent="0.15">
      <c r="A11" s="14" t="s">
        <v>670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15"/>
    <row r="13" spans="1:13" ht="24.95" customHeight="1" x14ac:dyDescent="0.15">
      <c r="A13" s="14" t="s">
        <v>671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 x14ac:dyDescent="0.15"/>
    <row r="15" spans="1:13" ht="50.1" customHeight="1" x14ac:dyDescent="0.15">
      <c r="A15" s="20" t="s">
        <v>324</v>
      </c>
      <c r="B15" s="20" t="s">
        <v>49</v>
      </c>
      <c r="C15" s="20" t="s">
        <v>661</v>
      </c>
      <c r="D15" s="20" t="s">
        <v>662</v>
      </c>
      <c r="E15" s="20"/>
      <c r="F15" s="20"/>
      <c r="G15" s="20" t="s">
        <v>663</v>
      </c>
      <c r="H15" s="20"/>
      <c r="I15" s="20"/>
      <c r="J15" s="20" t="s">
        <v>664</v>
      </c>
      <c r="K15" s="20"/>
      <c r="L15" s="20"/>
    </row>
    <row r="16" spans="1:13" ht="50.1" customHeight="1" x14ac:dyDescent="0.15">
      <c r="A16" s="20"/>
      <c r="B16" s="20"/>
      <c r="C16" s="20"/>
      <c r="D16" s="5" t="s">
        <v>665</v>
      </c>
      <c r="E16" s="5" t="s">
        <v>666</v>
      </c>
      <c r="F16" s="5" t="s">
        <v>667</v>
      </c>
      <c r="G16" s="5" t="s">
        <v>665</v>
      </c>
      <c r="H16" s="5" t="s">
        <v>666</v>
      </c>
      <c r="I16" s="5" t="s">
        <v>668</v>
      </c>
      <c r="J16" s="5" t="s">
        <v>665</v>
      </c>
      <c r="K16" s="5" t="s">
        <v>666</v>
      </c>
      <c r="L16" s="5" t="s">
        <v>669</v>
      </c>
    </row>
    <row r="17" spans="1:12" ht="24.95" customHeight="1" x14ac:dyDescent="0.15">
      <c r="A17" s="5" t="s">
        <v>329</v>
      </c>
      <c r="B17" s="5" t="s">
        <v>429</v>
      </c>
      <c r="C17" s="5" t="s">
        <v>430</v>
      </c>
      <c r="D17" s="5" t="s">
        <v>431</v>
      </c>
      <c r="E17" s="5" t="s">
        <v>432</v>
      </c>
      <c r="F17" s="5" t="s">
        <v>433</v>
      </c>
      <c r="G17" s="5" t="s">
        <v>434</v>
      </c>
      <c r="H17" s="5" t="s">
        <v>435</v>
      </c>
      <c r="I17" s="5" t="s">
        <v>436</v>
      </c>
      <c r="J17" s="5" t="s">
        <v>437</v>
      </c>
      <c r="K17" s="5" t="s">
        <v>446</v>
      </c>
      <c r="L17" s="5" t="s">
        <v>448</v>
      </c>
    </row>
    <row r="18" spans="1:12" ht="24.95" customHeight="1" x14ac:dyDescent="0.15">
      <c r="A18" s="5" t="s">
        <v>329</v>
      </c>
      <c r="B18" s="5" t="s">
        <v>88</v>
      </c>
      <c r="C18" s="6" t="s">
        <v>672</v>
      </c>
      <c r="D18" s="8">
        <v>1</v>
      </c>
      <c r="E18" s="8">
        <v>15000</v>
      </c>
      <c r="F18" s="8">
        <v>15000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</row>
    <row r="19" spans="1:12" ht="24.95" customHeight="1" x14ac:dyDescent="0.15">
      <c r="A19" s="26" t="s">
        <v>464</v>
      </c>
      <c r="B19" s="26"/>
      <c r="C19" s="26"/>
      <c r="D19" s="9" t="s">
        <v>59</v>
      </c>
      <c r="E19" s="9" t="s">
        <v>59</v>
      </c>
      <c r="F19" s="9">
        <f>SUM(F18:F18)</f>
        <v>15000</v>
      </c>
      <c r="G19" s="9" t="s">
        <v>59</v>
      </c>
      <c r="H19" s="9" t="s">
        <v>59</v>
      </c>
      <c r="I19" s="9">
        <f>SUM(I18:I18)</f>
        <v>0</v>
      </c>
      <c r="J19" s="9" t="s">
        <v>59</v>
      </c>
      <c r="K19" s="9" t="s">
        <v>59</v>
      </c>
      <c r="L19" s="9">
        <f>SUM(L18:L18)</f>
        <v>0</v>
      </c>
    </row>
    <row r="20" spans="1:12" ht="15" customHeight="1" x14ac:dyDescent="0.15"/>
    <row r="21" spans="1:12" ht="24.95" customHeight="1" x14ac:dyDescent="0.15">
      <c r="A21" s="14" t="s">
        <v>673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.95" customHeight="1" x14ac:dyDescent="0.15"/>
    <row r="23" spans="1:12" ht="50.1" customHeight="1" x14ac:dyDescent="0.15">
      <c r="A23" s="20" t="s">
        <v>324</v>
      </c>
      <c r="B23" s="20" t="s">
        <v>49</v>
      </c>
      <c r="C23" s="20" t="s">
        <v>661</v>
      </c>
      <c r="D23" s="20" t="s">
        <v>662</v>
      </c>
      <c r="E23" s="20"/>
      <c r="F23" s="20"/>
      <c r="G23" s="20" t="s">
        <v>663</v>
      </c>
      <c r="H23" s="20"/>
      <c r="I23" s="20"/>
      <c r="J23" s="20" t="s">
        <v>664</v>
      </c>
      <c r="K23" s="20"/>
      <c r="L23" s="20"/>
    </row>
    <row r="24" spans="1:12" ht="50.1" customHeight="1" x14ac:dyDescent="0.15">
      <c r="A24" s="20"/>
      <c r="B24" s="20"/>
      <c r="C24" s="20"/>
      <c r="D24" s="5" t="s">
        <v>665</v>
      </c>
      <c r="E24" s="5" t="s">
        <v>666</v>
      </c>
      <c r="F24" s="5" t="s">
        <v>667</v>
      </c>
      <c r="G24" s="5" t="s">
        <v>665</v>
      </c>
      <c r="H24" s="5" t="s">
        <v>666</v>
      </c>
      <c r="I24" s="5" t="s">
        <v>668</v>
      </c>
      <c r="J24" s="5" t="s">
        <v>665</v>
      </c>
      <c r="K24" s="5" t="s">
        <v>666</v>
      </c>
      <c r="L24" s="5" t="s">
        <v>669</v>
      </c>
    </row>
    <row r="25" spans="1:12" ht="24.95" customHeight="1" x14ac:dyDescent="0.15">
      <c r="A25" s="5" t="s">
        <v>329</v>
      </c>
      <c r="B25" s="5" t="s">
        <v>429</v>
      </c>
      <c r="C25" s="5" t="s">
        <v>430</v>
      </c>
      <c r="D25" s="5" t="s">
        <v>431</v>
      </c>
      <c r="E25" s="5" t="s">
        <v>432</v>
      </c>
      <c r="F25" s="5" t="s">
        <v>433</v>
      </c>
      <c r="G25" s="5" t="s">
        <v>434</v>
      </c>
      <c r="H25" s="5" t="s">
        <v>435</v>
      </c>
      <c r="I25" s="5" t="s">
        <v>436</v>
      </c>
      <c r="J25" s="5" t="s">
        <v>437</v>
      </c>
      <c r="K25" s="5" t="s">
        <v>446</v>
      </c>
      <c r="L25" s="5" t="s">
        <v>448</v>
      </c>
    </row>
    <row r="26" spans="1:12" ht="24.95" customHeight="1" x14ac:dyDescent="0.15">
      <c r="A26" s="5" t="s">
        <v>329</v>
      </c>
      <c r="B26" s="5" t="s">
        <v>88</v>
      </c>
      <c r="C26" s="6" t="s">
        <v>674</v>
      </c>
      <c r="D26" s="8">
        <v>1</v>
      </c>
      <c r="E26" s="8">
        <v>2949000</v>
      </c>
      <c r="F26" s="8">
        <v>2949000</v>
      </c>
      <c r="G26" s="8">
        <v>1</v>
      </c>
      <c r="H26" s="8">
        <v>1508800</v>
      </c>
      <c r="I26" s="8">
        <v>1508800</v>
      </c>
      <c r="J26" s="8">
        <v>1</v>
      </c>
      <c r="K26" s="8">
        <v>1508800</v>
      </c>
      <c r="L26" s="8">
        <v>1508800</v>
      </c>
    </row>
    <row r="27" spans="1:12" ht="24.95" customHeight="1" x14ac:dyDescent="0.15">
      <c r="A27" s="5" t="s">
        <v>429</v>
      </c>
      <c r="B27" s="5" t="s">
        <v>88</v>
      </c>
      <c r="C27" s="6" t="s">
        <v>675</v>
      </c>
      <c r="D27" s="8">
        <v>1</v>
      </c>
      <c r="E27" s="8">
        <v>16325400</v>
      </c>
      <c r="F27" s="8">
        <v>16325400</v>
      </c>
      <c r="G27" s="8">
        <v>1</v>
      </c>
      <c r="H27" s="8">
        <v>17069900</v>
      </c>
      <c r="I27" s="8">
        <v>17069900</v>
      </c>
      <c r="J27" s="8">
        <v>1</v>
      </c>
      <c r="K27" s="8">
        <v>17697800</v>
      </c>
      <c r="L27" s="8">
        <v>17697800</v>
      </c>
    </row>
    <row r="28" spans="1:12" ht="24.95" customHeight="1" x14ac:dyDescent="0.15">
      <c r="A28" s="26" t="s">
        <v>464</v>
      </c>
      <c r="B28" s="26"/>
      <c r="C28" s="26"/>
      <c r="D28" s="9" t="s">
        <v>59</v>
      </c>
      <c r="E28" s="9" t="s">
        <v>59</v>
      </c>
      <c r="F28" s="9">
        <f>SUM(F26:F27)</f>
        <v>19274400</v>
      </c>
      <c r="G28" s="9" t="s">
        <v>59</v>
      </c>
      <c r="H28" s="9" t="s">
        <v>59</v>
      </c>
      <c r="I28" s="9">
        <f>SUM(I26:I27)</f>
        <v>18578700</v>
      </c>
      <c r="J28" s="9" t="s">
        <v>59</v>
      </c>
      <c r="K28" s="9" t="s">
        <v>59</v>
      </c>
      <c r="L28" s="9">
        <f>SUM(L26:L27)</f>
        <v>19206600</v>
      </c>
    </row>
    <row r="29" spans="1:12" ht="15" customHeight="1" x14ac:dyDescent="0.15"/>
    <row r="30" spans="1:12" ht="24.95" customHeight="1" x14ac:dyDescent="0.15">
      <c r="A30" s="14" t="s">
        <v>676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4.95" customHeight="1" x14ac:dyDescent="0.15"/>
    <row r="32" spans="1:12" ht="50.1" customHeight="1" x14ac:dyDescent="0.15">
      <c r="A32" s="20" t="s">
        <v>324</v>
      </c>
      <c r="B32" s="20" t="s">
        <v>49</v>
      </c>
      <c r="C32" s="20" t="s">
        <v>661</v>
      </c>
      <c r="D32" s="20" t="s">
        <v>662</v>
      </c>
      <c r="E32" s="20"/>
      <c r="F32" s="20"/>
      <c r="G32" s="20" t="s">
        <v>663</v>
      </c>
      <c r="H32" s="20"/>
      <c r="I32" s="20"/>
      <c r="J32" s="20" t="s">
        <v>664</v>
      </c>
      <c r="K32" s="20"/>
      <c r="L32" s="20"/>
    </row>
    <row r="33" spans="1:13" ht="50.1" customHeight="1" x14ac:dyDescent="0.15">
      <c r="A33" s="20"/>
      <c r="B33" s="20"/>
      <c r="C33" s="20"/>
      <c r="D33" s="5" t="s">
        <v>665</v>
      </c>
      <c r="E33" s="5" t="s">
        <v>666</v>
      </c>
      <c r="F33" s="5" t="s">
        <v>667</v>
      </c>
      <c r="G33" s="5" t="s">
        <v>665</v>
      </c>
      <c r="H33" s="5" t="s">
        <v>666</v>
      </c>
      <c r="I33" s="5" t="s">
        <v>668</v>
      </c>
      <c r="J33" s="5" t="s">
        <v>665</v>
      </c>
      <c r="K33" s="5" t="s">
        <v>666</v>
      </c>
      <c r="L33" s="5" t="s">
        <v>669</v>
      </c>
    </row>
    <row r="34" spans="1:13" ht="24.95" customHeight="1" x14ac:dyDescent="0.15">
      <c r="A34" s="5" t="s">
        <v>329</v>
      </c>
      <c r="B34" s="5" t="s">
        <v>429</v>
      </c>
      <c r="C34" s="5" t="s">
        <v>430</v>
      </c>
      <c r="D34" s="5" t="s">
        <v>431</v>
      </c>
      <c r="E34" s="5" t="s">
        <v>432</v>
      </c>
      <c r="F34" s="5" t="s">
        <v>433</v>
      </c>
      <c r="G34" s="5" t="s">
        <v>434</v>
      </c>
      <c r="H34" s="5" t="s">
        <v>435</v>
      </c>
      <c r="I34" s="5" t="s">
        <v>436</v>
      </c>
      <c r="J34" s="5" t="s">
        <v>437</v>
      </c>
      <c r="K34" s="5" t="s">
        <v>446</v>
      </c>
      <c r="L34" s="5" t="s">
        <v>448</v>
      </c>
    </row>
    <row r="35" spans="1:13" x14ac:dyDescent="0.15">
      <c r="A35" s="5" t="s">
        <v>59</v>
      </c>
      <c r="B35" s="5" t="s">
        <v>59</v>
      </c>
      <c r="C35" s="5" t="s">
        <v>59</v>
      </c>
      <c r="D35" s="5" t="s">
        <v>59</v>
      </c>
      <c r="E35" s="5" t="s">
        <v>59</v>
      </c>
      <c r="F35" s="5" t="s">
        <v>59</v>
      </c>
      <c r="G35" s="5" t="s">
        <v>59</v>
      </c>
      <c r="H35" s="5" t="s">
        <v>59</v>
      </c>
      <c r="I35" s="5" t="s">
        <v>59</v>
      </c>
      <c r="J35" s="5" t="s">
        <v>59</v>
      </c>
      <c r="K35" s="5" t="s">
        <v>59</v>
      </c>
      <c r="L35" s="5" t="s">
        <v>59</v>
      </c>
    </row>
    <row r="36" spans="1:13" ht="15" customHeight="1" x14ac:dyDescent="0.15"/>
    <row r="37" spans="1:13" ht="24.95" customHeight="1" x14ac:dyDescent="0.15">
      <c r="A37" s="14" t="s">
        <v>677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" customHeight="1" x14ac:dyDescent="0.15"/>
    <row r="39" spans="1:13" ht="24.95" customHeight="1" x14ac:dyDescent="0.15">
      <c r="A39" s="14" t="s">
        <v>678</v>
      </c>
      <c r="B39" s="14"/>
      <c r="C39" s="14"/>
      <c r="D39" s="14"/>
      <c r="E39" s="14"/>
      <c r="F39" s="14"/>
    </row>
    <row r="40" spans="1:13" ht="24.95" customHeight="1" x14ac:dyDescent="0.15"/>
    <row r="41" spans="1:13" ht="50.1" customHeight="1" x14ac:dyDescent="0.15">
      <c r="A41" s="20" t="s">
        <v>324</v>
      </c>
      <c r="B41" s="20" t="s">
        <v>49</v>
      </c>
      <c r="C41" s="20" t="s">
        <v>661</v>
      </c>
      <c r="D41" s="5" t="s">
        <v>662</v>
      </c>
      <c r="E41" s="5" t="s">
        <v>663</v>
      </c>
      <c r="F41" s="5" t="s">
        <v>664</v>
      </c>
    </row>
    <row r="42" spans="1:13" ht="50.1" customHeight="1" x14ac:dyDescent="0.15">
      <c r="A42" s="20"/>
      <c r="B42" s="20"/>
      <c r="C42" s="20"/>
      <c r="D42" s="5" t="s">
        <v>679</v>
      </c>
      <c r="E42" s="5" t="s">
        <v>679</v>
      </c>
      <c r="F42" s="5" t="s">
        <v>679</v>
      </c>
    </row>
    <row r="43" spans="1:13" ht="24.95" customHeight="1" x14ac:dyDescent="0.15">
      <c r="A43" s="5" t="s">
        <v>329</v>
      </c>
      <c r="B43" s="5" t="s">
        <v>429</v>
      </c>
      <c r="C43" s="5" t="s">
        <v>430</v>
      </c>
      <c r="D43" s="5" t="s">
        <v>431</v>
      </c>
      <c r="E43" s="5" t="s">
        <v>432</v>
      </c>
      <c r="F43" s="5" t="s">
        <v>433</v>
      </c>
    </row>
    <row r="44" spans="1:13" x14ac:dyDescent="0.15">
      <c r="A44" s="5" t="s">
        <v>59</v>
      </c>
      <c r="B44" s="5" t="s">
        <v>59</v>
      </c>
      <c r="C44" s="5" t="s">
        <v>59</v>
      </c>
      <c r="D44" s="5" t="s">
        <v>59</v>
      </c>
      <c r="E44" s="5" t="s">
        <v>59</v>
      </c>
      <c r="F44" s="5" t="s">
        <v>59</v>
      </c>
    </row>
    <row r="45" spans="1:13" ht="15" customHeight="1" x14ac:dyDescent="0.15"/>
    <row r="46" spans="1:13" ht="24.95" customHeight="1" x14ac:dyDescent="0.15">
      <c r="A46" s="14" t="s">
        <v>680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" customHeight="1" x14ac:dyDescent="0.15"/>
    <row r="48" spans="1:13" ht="24.95" customHeight="1" x14ac:dyDescent="0.15">
      <c r="A48" s="14" t="s">
        <v>681</v>
      </c>
      <c r="B48" s="14"/>
      <c r="C48" s="14"/>
      <c r="D48" s="14"/>
      <c r="E48" s="14"/>
      <c r="F48" s="14"/>
    </row>
    <row r="49" spans="1:6" ht="24.95" customHeight="1" x14ac:dyDescent="0.15"/>
    <row r="50" spans="1:6" ht="50.1" customHeight="1" x14ac:dyDescent="0.15">
      <c r="A50" s="20" t="s">
        <v>324</v>
      </c>
      <c r="B50" s="20" t="s">
        <v>49</v>
      </c>
      <c r="C50" s="20" t="s">
        <v>661</v>
      </c>
      <c r="D50" s="5" t="s">
        <v>662</v>
      </c>
      <c r="E50" s="5" t="s">
        <v>663</v>
      </c>
      <c r="F50" s="5" t="s">
        <v>664</v>
      </c>
    </row>
    <row r="51" spans="1:6" ht="50.1" customHeight="1" x14ac:dyDescent="0.15">
      <c r="A51" s="20"/>
      <c r="B51" s="20"/>
      <c r="C51" s="20"/>
      <c r="D51" s="5" t="s">
        <v>679</v>
      </c>
      <c r="E51" s="5" t="s">
        <v>679</v>
      </c>
      <c r="F51" s="5" t="s">
        <v>679</v>
      </c>
    </row>
    <row r="52" spans="1:6" ht="24.95" customHeight="1" x14ac:dyDescent="0.15">
      <c r="A52" s="5" t="s">
        <v>329</v>
      </c>
      <c r="B52" s="5" t="s">
        <v>429</v>
      </c>
      <c r="C52" s="5" t="s">
        <v>430</v>
      </c>
      <c r="D52" s="5" t="s">
        <v>431</v>
      </c>
      <c r="E52" s="5" t="s">
        <v>432</v>
      </c>
      <c r="F52" s="5" t="s">
        <v>433</v>
      </c>
    </row>
    <row r="53" spans="1:6" ht="24.95" customHeight="1" x14ac:dyDescent="0.15">
      <c r="A53" s="5" t="s">
        <v>329</v>
      </c>
      <c r="B53" s="5" t="s">
        <v>116</v>
      </c>
      <c r="C53" s="6" t="s">
        <v>682</v>
      </c>
      <c r="D53" s="8">
        <v>228496.72</v>
      </c>
      <c r="E53" s="8">
        <v>0</v>
      </c>
      <c r="F53" s="8">
        <v>0</v>
      </c>
    </row>
    <row r="54" spans="1:6" ht="24.95" customHeight="1" x14ac:dyDescent="0.15">
      <c r="A54" s="5" t="s">
        <v>429</v>
      </c>
      <c r="B54" s="5" t="s">
        <v>116</v>
      </c>
      <c r="C54" s="6" t="s">
        <v>683</v>
      </c>
      <c r="D54" s="8">
        <v>11320</v>
      </c>
      <c r="E54" s="8">
        <v>0</v>
      </c>
      <c r="F54" s="8">
        <v>0</v>
      </c>
    </row>
    <row r="55" spans="1:6" ht="24.95" customHeight="1" x14ac:dyDescent="0.15">
      <c r="A55" s="5" t="s">
        <v>430</v>
      </c>
      <c r="B55" s="5" t="s">
        <v>116</v>
      </c>
      <c r="C55" s="6"/>
      <c r="D55" s="8">
        <v>0</v>
      </c>
      <c r="E55" s="8">
        <v>0</v>
      </c>
      <c r="F55" s="8">
        <v>0</v>
      </c>
    </row>
    <row r="56" spans="1:6" ht="24.95" customHeight="1" x14ac:dyDescent="0.15">
      <c r="A56" s="5" t="s">
        <v>431</v>
      </c>
      <c r="B56" s="5" t="s">
        <v>116</v>
      </c>
      <c r="C56" s="6" t="s">
        <v>684</v>
      </c>
      <c r="D56" s="8">
        <v>957200</v>
      </c>
      <c r="E56" s="8">
        <v>930800</v>
      </c>
      <c r="F56" s="8">
        <v>956700</v>
      </c>
    </row>
    <row r="57" spans="1:6" ht="24.95" customHeight="1" x14ac:dyDescent="0.15">
      <c r="A57" s="5" t="s">
        <v>432</v>
      </c>
      <c r="B57" s="5" t="s">
        <v>116</v>
      </c>
      <c r="C57" s="6" t="s">
        <v>685</v>
      </c>
      <c r="D57" s="8">
        <v>11818.16</v>
      </c>
      <c r="E57" s="8">
        <v>0</v>
      </c>
      <c r="F57" s="8">
        <v>0</v>
      </c>
    </row>
    <row r="58" spans="1:6" ht="24.95" customHeight="1" x14ac:dyDescent="0.15">
      <c r="A58" s="5" t="s">
        <v>433</v>
      </c>
      <c r="B58" s="5" t="s">
        <v>116</v>
      </c>
      <c r="C58" s="6" t="s">
        <v>686</v>
      </c>
      <c r="D58" s="8">
        <v>11200</v>
      </c>
      <c r="E58" s="8">
        <v>11200</v>
      </c>
      <c r="F58" s="8">
        <v>11200</v>
      </c>
    </row>
    <row r="59" spans="1:6" ht="24.95" customHeight="1" x14ac:dyDescent="0.15">
      <c r="A59" s="5" t="s">
        <v>434</v>
      </c>
      <c r="B59" s="5" t="s">
        <v>116</v>
      </c>
      <c r="C59" s="6" t="s">
        <v>687</v>
      </c>
      <c r="D59" s="8">
        <v>1779800</v>
      </c>
      <c r="E59" s="8">
        <v>1679800</v>
      </c>
      <c r="F59" s="8">
        <v>1679800</v>
      </c>
    </row>
    <row r="60" spans="1:6" ht="24.95" customHeight="1" x14ac:dyDescent="0.15">
      <c r="A60" s="5" t="s">
        <v>435</v>
      </c>
      <c r="B60" s="5" t="s">
        <v>116</v>
      </c>
      <c r="C60" s="6" t="s">
        <v>688</v>
      </c>
      <c r="D60" s="8">
        <v>89900</v>
      </c>
      <c r="E60" s="8">
        <v>104300</v>
      </c>
      <c r="F60" s="8">
        <v>103200</v>
      </c>
    </row>
    <row r="61" spans="1:6" ht="24.95" customHeight="1" x14ac:dyDescent="0.15">
      <c r="A61" s="5" t="s">
        <v>436</v>
      </c>
      <c r="B61" s="5" t="s">
        <v>116</v>
      </c>
      <c r="C61" s="6" t="s">
        <v>689</v>
      </c>
      <c r="D61" s="8">
        <v>10000</v>
      </c>
      <c r="E61" s="8">
        <v>0</v>
      </c>
      <c r="F61" s="8">
        <v>0</v>
      </c>
    </row>
    <row r="62" spans="1:6" ht="24.95" customHeight="1" x14ac:dyDescent="0.15">
      <c r="A62" s="5" t="s">
        <v>437</v>
      </c>
      <c r="B62" s="5" t="s">
        <v>116</v>
      </c>
      <c r="C62" s="6" t="s">
        <v>690</v>
      </c>
      <c r="D62" s="8">
        <v>1085000</v>
      </c>
      <c r="E62" s="8">
        <v>1085000</v>
      </c>
      <c r="F62" s="8">
        <v>1111000</v>
      </c>
    </row>
    <row r="63" spans="1:6" ht="24.95" customHeight="1" x14ac:dyDescent="0.15">
      <c r="A63" s="26" t="s">
        <v>464</v>
      </c>
      <c r="B63" s="26"/>
      <c r="C63" s="26"/>
      <c r="D63" s="9">
        <f>SUM(D53:D62)</f>
        <v>4184734.88</v>
      </c>
      <c r="E63" s="9">
        <f>SUM(E53:E62)</f>
        <v>3811100</v>
      </c>
      <c r="F63" s="9">
        <f>SUM(F53:F62)</f>
        <v>3861900</v>
      </c>
    </row>
    <row r="64" spans="1:6" ht="15" customHeight="1" x14ac:dyDescent="0.15"/>
    <row r="65" spans="1:13" ht="24.95" customHeight="1" x14ac:dyDescent="0.15">
      <c r="A65" s="14" t="s">
        <v>691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ht="15" customHeight="1" x14ac:dyDescent="0.15"/>
    <row r="67" spans="1:13" ht="24.95" customHeight="1" x14ac:dyDescent="0.15">
      <c r="A67" s="14" t="s">
        <v>692</v>
      </c>
      <c r="B67" s="14"/>
      <c r="C67" s="14"/>
      <c r="D67" s="14"/>
      <c r="E67" s="14"/>
      <c r="F67" s="14"/>
    </row>
    <row r="68" spans="1:13" ht="24.95" customHeight="1" x14ac:dyDescent="0.15"/>
    <row r="69" spans="1:13" ht="50.1" customHeight="1" x14ac:dyDescent="0.15">
      <c r="A69" s="20" t="s">
        <v>324</v>
      </c>
      <c r="B69" s="20" t="s">
        <v>49</v>
      </c>
      <c r="C69" s="20" t="s">
        <v>661</v>
      </c>
      <c r="D69" s="5" t="s">
        <v>662</v>
      </c>
      <c r="E69" s="5" t="s">
        <v>663</v>
      </c>
      <c r="F69" s="5" t="s">
        <v>664</v>
      </c>
    </row>
    <row r="70" spans="1:13" ht="50.1" customHeight="1" x14ac:dyDescent="0.15">
      <c r="A70" s="20"/>
      <c r="B70" s="20"/>
      <c r="C70" s="20"/>
      <c r="D70" s="5" t="s">
        <v>679</v>
      </c>
      <c r="E70" s="5" t="s">
        <v>679</v>
      </c>
      <c r="F70" s="5" t="s">
        <v>679</v>
      </c>
    </row>
    <row r="71" spans="1:13" ht="24.95" customHeight="1" x14ac:dyDescent="0.15">
      <c r="A71" s="5" t="s">
        <v>329</v>
      </c>
      <c r="B71" s="5" t="s">
        <v>429</v>
      </c>
      <c r="C71" s="5" t="s">
        <v>430</v>
      </c>
      <c r="D71" s="5" t="s">
        <v>431</v>
      </c>
      <c r="E71" s="5" t="s">
        <v>432</v>
      </c>
      <c r="F71" s="5" t="s">
        <v>433</v>
      </c>
    </row>
    <row r="72" spans="1:13" x14ac:dyDescent="0.15">
      <c r="A72" s="5" t="s">
        <v>59</v>
      </c>
      <c r="B72" s="5" t="s">
        <v>59</v>
      </c>
      <c r="C72" s="5" t="s">
        <v>59</v>
      </c>
      <c r="D72" s="5" t="s">
        <v>59</v>
      </c>
      <c r="E72" s="5" t="s">
        <v>59</v>
      </c>
      <c r="F72" s="5" t="s">
        <v>59</v>
      </c>
    </row>
    <row r="73" spans="1:13" ht="15" customHeight="1" x14ac:dyDescent="0.15"/>
    <row r="74" spans="1:13" ht="24.95" customHeight="1" x14ac:dyDescent="0.15">
      <c r="A74" s="14" t="s">
        <v>693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3" ht="24.95" customHeight="1" x14ac:dyDescent="0.15"/>
    <row r="76" spans="1:13" ht="50.1" customHeight="1" x14ac:dyDescent="0.15">
      <c r="A76" s="20" t="s">
        <v>324</v>
      </c>
      <c r="B76" s="20" t="s">
        <v>49</v>
      </c>
      <c r="C76" s="20" t="s">
        <v>661</v>
      </c>
      <c r="D76" s="20" t="s">
        <v>662</v>
      </c>
      <c r="E76" s="20"/>
      <c r="F76" s="20"/>
      <c r="G76" s="20" t="s">
        <v>663</v>
      </c>
      <c r="H76" s="20"/>
      <c r="I76" s="20"/>
      <c r="J76" s="20" t="s">
        <v>664</v>
      </c>
      <c r="K76" s="20"/>
      <c r="L76" s="20"/>
    </row>
    <row r="77" spans="1:13" ht="50.1" customHeight="1" x14ac:dyDescent="0.15">
      <c r="A77" s="20"/>
      <c r="B77" s="20"/>
      <c r="C77" s="20"/>
      <c r="D77" s="5" t="s">
        <v>694</v>
      </c>
      <c r="E77" s="5" t="s">
        <v>695</v>
      </c>
      <c r="F77" s="5" t="s">
        <v>696</v>
      </c>
      <c r="G77" s="5" t="s">
        <v>694</v>
      </c>
      <c r="H77" s="5" t="s">
        <v>695</v>
      </c>
      <c r="I77" s="5" t="s">
        <v>697</v>
      </c>
      <c r="J77" s="5" t="s">
        <v>694</v>
      </c>
      <c r="K77" s="5" t="s">
        <v>695</v>
      </c>
      <c r="L77" s="5" t="s">
        <v>698</v>
      </c>
    </row>
    <row r="78" spans="1:13" ht="24.95" customHeight="1" x14ac:dyDescent="0.15">
      <c r="A78" s="5" t="s">
        <v>329</v>
      </c>
      <c r="B78" s="5" t="s">
        <v>429</v>
      </c>
      <c r="C78" s="5" t="s">
        <v>430</v>
      </c>
      <c r="D78" s="5" t="s">
        <v>431</v>
      </c>
      <c r="E78" s="5" t="s">
        <v>432</v>
      </c>
      <c r="F78" s="5" t="s">
        <v>433</v>
      </c>
      <c r="G78" s="5" t="s">
        <v>434</v>
      </c>
      <c r="H78" s="5" t="s">
        <v>435</v>
      </c>
      <c r="I78" s="5" t="s">
        <v>436</v>
      </c>
      <c r="J78" s="5" t="s">
        <v>437</v>
      </c>
      <c r="K78" s="5" t="s">
        <v>446</v>
      </c>
      <c r="L78" s="5" t="s">
        <v>448</v>
      </c>
    </row>
    <row r="79" spans="1:13" x14ac:dyDescent="0.15">
      <c r="A79" s="5" t="s">
        <v>59</v>
      </c>
      <c r="B79" s="5" t="s">
        <v>59</v>
      </c>
      <c r="C79" s="5" t="s">
        <v>59</v>
      </c>
      <c r="D79" s="5" t="s">
        <v>59</v>
      </c>
      <c r="E79" s="5" t="s">
        <v>59</v>
      </c>
      <c r="F79" s="5" t="s">
        <v>59</v>
      </c>
      <c r="G79" s="5" t="s">
        <v>59</v>
      </c>
      <c r="H79" s="5" t="s">
        <v>59</v>
      </c>
      <c r="I79" s="5" t="s">
        <v>59</v>
      </c>
      <c r="J79" s="5" t="s">
        <v>59</v>
      </c>
      <c r="K79" s="5" t="s">
        <v>59</v>
      </c>
      <c r="L79" s="5" t="s">
        <v>59</v>
      </c>
    </row>
  </sheetData>
  <sheetProtection password="DE96" sheet="1" objects="1" scenarios="1"/>
  <mergeCells count="55">
    <mergeCell ref="A74:L74"/>
    <mergeCell ref="A76:A77"/>
    <mergeCell ref="B76:B77"/>
    <mergeCell ref="C76:C77"/>
    <mergeCell ref="D76:F76"/>
    <mergeCell ref="G76:I76"/>
    <mergeCell ref="J76:L76"/>
    <mergeCell ref="A63:C63"/>
    <mergeCell ref="A65:M65"/>
    <mergeCell ref="A67:F67"/>
    <mergeCell ref="A69:A70"/>
    <mergeCell ref="B69:B70"/>
    <mergeCell ref="C69:C70"/>
    <mergeCell ref="A46:M46"/>
    <mergeCell ref="A48:F48"/>
    <mergeCell ref="A50:A51"/>
    <mergeCell ref="B50:B51"/>
    <mergeCell ref="C50:C51"/>
    <mergeCell ref="A37:M37"/>
    <mergeCell ref="A39:F39"/>
    <mergeCell ref="A41:A42"/>
    <mergeCell ref="B41:B42"/>
    <mergeCell ref="C41:C42"/>
    <mergeCell ref="A28:C28"/>
    <mergeCell ref="A30:L30"/>
    <mergeCell ref="A32:A33"/>
    <mergeCell ref="B32:B33"/>
    <mergeCell ref="C32:C33"/>
    <mergeCell ref="D32:F32"/>
    <mergeCell ref="G32:I32"/>
    <mergeCell ref="J32:L3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&amp;K00-00922062.RBS.178121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699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5" t="s">
        <v>700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 x14ac:dyDescent="0.15"/>
    <row r="4" spans="1:9" ht="20.100000000000001" customHeight="1" x14ac:dyDescent="0.15">
      <c r="A4" s="26" t="s">
        <v>701</v>
      </c>
      <c r="B4" s="26"/>
      <c r="C4" s="26"/>
      <c r="D4" s="26" t="s">
        <v>702</v>
      </c>
      <c r="E4" s="26"/>
      <c r="F4" s="26"/>
      <c r="G4" s="26"/>
      <c r="H4" s="26"/>
      <c r="I4" s="26"/>
    </row>
    <row r="5" spans="1:9" ht="20.100000000000001" customHeight="1" x14ac:dyDescent="0.15">
      <c r="A5" s="20" t="s">
        <v>703</v>
      </c>
      <c r="B5" s="20" t="s">
        <v>704</v>
      </c>
      <c r="C5" s="20" t="s">
        <v>705</v>
      </c>
      <c r="D5" s="20" t="s">
        <v>706</v>
      </c>
      <c r="E5" s="20" t="s">
        <v>707</v>
      </c>
      <c r="F5" s="20" t="s">
        <v>708</v>
      </c>
      <c r="G5" s="20"/>
      <c r="H5" s="20"/>
      <c r="I5" s="20"/>
    </row>
    <row r="6" spans="1:9" ht="20.100000000000001" customHeight="1" x14ac:dyDescent="0.15">
      <c r="A6" s="20"/>
      <c r="B6" s="20"/>
      <c r="C6" s="20"/>
      <c r="D6" s="20"/>
      <c r="E6" s="20"/>
      <c r="F6" s="5" t="s">
        <v>709</v>
      </c>
      <c r="G6" s="5" t="s">
        <v>710</v>
      </c>
      <c r="H6" s="5" t="s">
        <v>711</v>
      </c>
      <c r="I6" s="5" t="s">
        <v>712</v>
      </c>
    </row>
    <row r="7" spans="1:9" ht="20.100000000000001" customHeight="1" x14ac:dyDescent="0.15">
      <c r="A7" s="20" t="s">
        <v>713</v>
      </c>
      <c r="B7" s="20"/>
      <c r="C7" s="20"/>
      <c r="D7" s="20"/>
      <c r="E7" s="20"/>
      <c r="F7" s="20"/>
      <c r="G7" s="20"/>
      <c r="H7" s="20"/>
      <c r="I7" s="20"/>
    </row>
    <row r="8" spans="1:9" ht="20.100000000000001" customHeight="1" x14ac:dyDescent="0.15"/>
    <row r="9" spans="1:9" ht="20.100000000000001" customHeight="1" x14ac:dyDescent="0.15">
      <c r="A9" s="26" t="s">
        <v>701</v>
      </c>
      <c r="B9" s="26"/>
      <c r="C9" s="26"/>
      <c r="D9" s="26" t="s">
        <v>714</v>
      </c>
      <c r="E9" s="26"/>
      <c r="F9" s="26"/>
      <c r="G9" s="26"/>
      <c r="H9" s="26"/>
      <c r="I9" s="26"/>
    </row>
    <row r="10" spans="1:9" ht="20.100000000000001" customHeight="1" x14ac:dyDescent="0.15">
      <c r="A10" s="20" t="s">
        <v>703</v>
      </c>
      <c r="B10" s="20" t="s">
        <v>704</v>
      </c>
      <c r="C10" s="20" t="s">
        <v>705</v>
      </c>
      <c r="D10" s="20" t="s">
        <v>706</v>
      </c>
      <c r="E10" s="20" t="s">
        <v>707</v>
      </c>
      <c r="F10" s="20" t="s">
        <v>708</v>
      </c>
      <c r="G10" s="20"/>
      <c r="H10" s="20"/>
      <c r="I10" s="20"/>
    </row>
    <row r="11" spans="1:9" ht="20.100000000000001" customHeight="1" x14ac:dyDescent="0.15">
      <c r="A11" s="20"/>
      <c r="B11" s="20"/>
      <c r="C11" s="20"/>
      <c r="D11" s="20"/>
      <c r="E11" s="20"/>
      <c r="F11" s="5" t="s">
        <v>709</v>
      </c>
      <c r="G11" s="5" t="s">
        <v>710</v>
      </c>
      <c r="H11" s="5" t="s">
        <v>711</v>
      </c>
      <c r="I11" s="5" t="s">
        <v>712</v>
      </c>
    </row>
    <row r="12" spans="1:9" x14ac:dyDescent="0.15">
      <c r="A12" s="5" t="s">
        <v>715</v>
      </c>
      <c r="B12" s="5" t="s">
        <v>329</v>
      </c>
      <c r="C12" s="6" t="s">
        <v>716</v>
      </c>
      <c r="D12" s="6" t="s">
        <v>717</v>
      </c>
      <c r="E12" s="5" t="s">
        <v>718</v>
      </c>
      <c r="F12" s="8">
        <v>70100</v>
      </c>
      <c r="G12" s="8">
        <v>66140</v>
      </c>
      <c r="H12" s="8">
        <v>-3960</v>
      </c>
      <c r="I12" s="6" t="s">
        <v>719</v>
      </c>
    </row>
    <row r="13" spans="1:9" x14ac:dyDescent="0.15">
      <c r="A13" s="5" t="s">
        <v>715</v>
      </c>
      <c r="B13" s="5" t="s">
        <v>329</v>
      </c>
      <c r="C13" s="6" t="s">
        <v>716</v>
      </c>
      <c r="D13" s="6" t="s">
        <v>717</v>
      </c>
      <c r="E13" s="5" t="s">
        <v>720</v>
      </c>
      <c r="F13" s="8">
        <v>104300</v>
      </c>
      <c r="G13" s="8">
        <v>104300</v>
      </c>
      <c r="H13" s="8">
        <v>0</v>
      </c>
      <c r="I13" s="6" t="s">
        <v>719</v>
      </c>
    </row>
    <row r="14" spans="1:9" x14ac:dyDescent="0.15">
      <c r="A14" s="5" t="s">
        <v>715</v>
      </c>
      <c r="B14" s="5" t="s">
        <v>329</v>
      </c>
      <c r="C14" s="6" t="s">
        <v>716</v>
      </c>
      <c r="D14" s="6" t="s">
        <v>717</v>
      </c>
      <c r="E14" s="5" t="s">
        <v>721</v>
      </c>
      <c r="F14" s="8">
        <v>103200</v>
      </c>
      <c r="G14" s="8">
        <v>103200</v>
      </c>
      <c r="H14" s="8">
        <v>0</v>
      </c>
      <c r="I14" s="6" t="s">
        <v>719</v>
      </c>
    </row>
    <row r="15" spans="1:9" ht="21" x14ac:dyDescent="0.15">
      <c r="A15" s="5" t="s">
        <v>272</v>
      </c>
      <c r="B15" s="5" t="s">
        <v>329</v>
      </c>
      <c r="C15" s="6" t="s">
        <v>716</v>
      </c>
      <c r="D15" s="6" t="s">
        <v>722</v>
      </c>
      <c r="E15" s="5" t="s">
        <v>718</v>
      </c>
      <c r="F15" s="8">
        <v>19800</v>
      </c>
      <c r="G15" s="8">
        <v>23760</v>
      </c>
      <c r="H15" s="8">
        <v>3960</v>
      </c>
      <c r="I15" s="6" t="s">
        <v>719</v>
      </c>
    </row>
    <row r="16" spans="1:9" ht="21" x14ac:dyDescent="0.15">
      <c r="A16" s="5" t="s">
        <v>272</v>
      </c>
      <c r="B16" s="5" t="s">
        <v>329</v>
      </c>
      <c r="C16" s="6" t="s">
        <v>716</v>
      </c>
      <c r="D16" s="6" t="s">
        <v>722</v>
      </c>
      <c r="E16" s="5" t="s">
        <v>720</v>
      </c>
      <c r="F16" s="8">
        <v>0</v>
      </c>
      <c r="G16" s="8">
        <v>0</v>
      </c>
      <c r="H16" s="8">
        <v>0</v>
      </c>
      <c r="I16" s="6" t="s">
        <v>719</v>
      </c>
    </row>
    <row r="17" spans="1:9" ht="21" x14ac:dyDescent="0.15">
      <c r="A17" s="5" t="s">
        <v>272</v>
      </c>
      <c r="B17" s="5" t="s">
        <v>329</v>
      </c>
      <c r="C17" s="6" t="s">
        <v>716</v>
      </c>
      <c r="D17" s="6" t="s">
        <v>722</v>
      </c>
      <c r="E17" s="5" t="s">
        <v>721</v>
      </c>
      <c r="F17" s="8">
        <v>0</v>
      </c>
      <c r="G17" s="8">
        <v>0</v>
      </c>
      <c r="H17" s="8">
        <v>0</v>
      </c>
      <c r="I17" s="6" t="s">
        <v>719</v>
      </c>
    </row>
    <row r="18" spans="1:9" ht="20.100000000000001" customHeight="1" x14ac:dyDescent="0.15">
      <c r="A18" s="27" t="s">
        <v>464</v>
      </c>
      <c r="B18" s="27"/>
      <c r="C18" s="27"/>
      <c r="D18" s="27"/>
      <c r="E18" s="27"/>
      <c r="F18" s="9">
        <f>SUM(F12:F17)</f>
        <v>297400</v>
      </c>
      <c r="G18" s="9">
        <f>SUM(G12:G17)</f>
        <v>297400</v>
      </c>
      <c r="H18" s="9">
        <f>SUM(H12:H17)</f>
        <v>0</v>
      </c>
    </row>
    <row r="19" spans="1:9" ht="20.100000000000001" customHeight="1" x14ac:dyDescent="0.15"/>
    <row r="20" spans="1:9" ht="20.100000000000001" customHeight="1" x14ac:dyDescent="0.15">
      <c r="A20" s="26" t="s">
        <v>701</v>
      </c>
      <c r="B20" s="26"/>
      <c r="C20" s="26"/>
      <c r="D20" s="26" t="s">
        <v>723</v>
      </c>
      <c r="E20" s="26"/>
      <c r="F20" s="26"/>
      <c r="G20" s="26"/>
      <c r="H20" s="26"/>
      <c r="I20" s="26"/>
    </row>
    <row r="21" spans="1:9" ht="20.100000000000001" customHeight="1" x14ac:dyDescent="0.15">
      <c r="A21" s="20" t="s">
        <v>703</v>
      </c>
      <c r="B21" s="20" t="s">
        <v>704</v>
      </c>
      <c r="C21" s="20" t="s">
        <v>705</v>
      </c>
      <c r="D21" s="20" t="s">
        <v>706</v>
      </c>
      <c r="E21" s="20" t="s">
        <v>707</v>
      </c>
      <c r="F21" s="20" t="s">
        <v>708</v>
      </c>
      <c r="G21" s="20"/>
      <c r="H21" s="20"/>
      <c r="I21" s="20"/>
    </row>
    <row r="22" spans="1:9" ht="20.100000000000001" customHeight="1" x14ac:dyDescent="0.15">
      <c r="A22" s="20"/>
      <c r="B22" s="20"/>
      <c r="C22" s="20"/>
      <c r="D22" s="20"/>
      <c r="E22" s="20"/>
      <c r="F22" s="5" t="s">
        <v>709</v>
      </c>
      <c r="G22" s="5" t="s">
        <v>710</v>
      </c>
      <c r="H22" s="5" t="s">
        <v>711</v>
      </c>
      <c r="I22" s="5" t="s">
        <v>712</v>
      </c>
    </row>
    <row r="23" spans="1:9" ht="20.100000000000001" customHeight="1" x14ac:dyDescent="0.15">
      <c r="A23" s="20" t="s">
        <v>713</v>
      </c>
      <c r="B23" s="20"/>
      <c r="C23" s="20"/>
      <c r="D23" s="20"/>
      <c r="E23" s="20"/>
      <c r="F23" s="20"/>
      <c r="G23" s="20"/>
      <c r="H23" s="20"/>
      <c r="I23" s="20"/>
    </row>
    <row r="24" spans="1:9" ht="20.100000000000001" customHeight="1" x14ac:dyDescent="0.15"/>
    <row r="25" spans="1:9" ht="20.100000000000001" customHeight="1" x14ac:dyDescent="0.15">
      <c r="A25" s="26" t="s">
        <v>701</v>
      </c>
      <c r="B25" s="26"/>
      <c r="C25" s="26"/>
      <c r="D25" s="26" t="s">
        <v>724</v>
      </c>
      <c r="E25" s="26"/>
      <c r="F25" s="26"/>
      <c r="G25" s="26"/>
      <c r="H25" s="26"/>
      <c r="I25" s="26"/>
    </row>
    <row r="26" spans="1:9" ht="20.100000000000001" customHeight="1" x14ac:dyDescent="0.15">
      <c r="A26" s="20" t="s">
        <v>703</v>
      </c>
      <c r="B26" s="20" t="s">
        <v>704</v>
      </c>
      <c r="C26" s="20" t="s">
        <v>705</v>
      </c>
      <c r="D26" s="20" t="s">
        <v>706</v>
      </c>
      <c r="E26" s="20" t="s">
        <v>707</v>
      </c>
      <c r="F26" s="20" t="s">
        <v>708</v>
      </c>
      <c r="G26" s="20"/>
      <c r="H26" s="20"/>
      <c r="I26" s="20"/>
    </row>
    <row r="27" spans="1:9" ht="20.100000000000001" customHeight="1" x14ac:dyDescent="0.15">
      <c r="A27" s="20"/>
      <c r="B27" s="20"/>
      <c r="C27" s="20"/>
      <c r="D27" s="20"/>
      <c r="E27" s="20"/>
      <c r="F27" s="5" t="s">
        <v>709</v>
      </c>
      <c r="G27" s="5" t="s">
        <v>710</v>
      </c>
      <c r="H27" s="5" t="s">
        <v>711</v>
      </c>
      <c r="I27" s="5" t="s">
        <v>712</v>
      </c>
    </row>
    <row r="28" spans="1:9" ht="20.100000000000001" customHeight="1" x14ac:dyDescent="0.15">
      <c r="A28" s="20" t="s">
        <v>713</v>
      </c>
      <c r="B28" s="20"/>
      <c r="C28" s="20"/>
      <c r="D28" s="20"/>
      <c r="E28" s="20"/>
      <c r="F28" s="20"/>
      <c r="G28" s="20"/>
      <c r="H28" s="20"/>
      <c r="I28" s="20"/>
    </row>
  </sheetData>
  <sheetProtection password="DE96" sheet="1" objects="1" scenarios="1"/>
  <mergeCells count="38">
    <mergeCell ref="A28:I28"/>
    <mergeCell ref="A23:I23"/>
    <mergeCell ref="A25:C25"/>
    <mergeCell ref="D25:I25"/>
    <mergeCell ref="A26:A27"/>
    <mergeCell ref="B26:B27"/>
    <mergeCell ref="C26:C27"/>
    <mergeCell ref="D26:D27"/>
    <mergeCell ref="E26:E27"/>
    <mergeCell ref="F26:I26"/>
    <mergeCell ref="A18:E18"/>
    <mergeCell ref="A20:C20"/>
    <mergeCell ref="D20:I20"/>
    <mergeCell ref="A21:A22"/>
    <mergeCell ref="B21:B22"/>
    <mergeCell ref="C21:C22"/>
    <mergeCell ref="D21:D22"/>
    <mergeCell ref="E21:E22"/>
    <mergeCell ref="F21:I21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&amp;K00-00922062.RBS.178121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Светлана</cp:lastModifiedBy>
  <cp:lastPrinted>2022-09-23T10:32:21Z</cp:lastPrinted>
  <dcterms:created xsi:type="dcterms:W3CDTF">2022-09-23T10:35:40Z</dcterms:created>
  <dcterms:modified xsi:type="dcterms:W3CDTF">2022-09-23T10:35:40Z</dcterms:modified>
</cp:coreProperties>
</file>